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20" windowWidth="14940" windowHeight="8970" tabRatio="670" activeTab="0"/>
  </bookViews>
  <sheets>
    <sheet name="Нав.план ЗАГАЛЬНИЙ PhD" sheetId="1" r:id="rId1"/>
    <sheet name="Титул PhD (н-3.01)" sheetId="2" r:id="rId2"/>
    <sheet name="Лист1" sheetId="3" r:id="rId3"/>
  </sheets>
  <definedNames>
    <definedName name="solver_lin" localSheetId="0" hidden="1">0</definedName>
    <definedName name="solver_num" localSheetId="0" hidden="1">0</definedName>
    <definedName name="solver_opt" localSheetId="0" hidden="1">'Нав.план ЗАГАЛЬНИЙ PhD'!#REF!</definedName>
    <definedName name="solver_typ" localSheetId="0" hidden="1">1</definedName>
    <definedName name="solver_val" localSheetId="0" hidden="1">0</definedName>
    <definedName name="_xlnm.Print_Area" localSheetId="0">'Нав.план ЗАГАЛЬНИЙ PhD'!$A$1:$V$94</definedName>
  </definedNames>
  <calcPr fullCalcOnLoad="1"/>
</workbook>
</file>

<file path=xl/sharedStrings.xml><?xml version="1.0" encoding="utf-8"?>
<sst xmlns="http://schemas.openxmlformats.org/spreadsheetml/2006/main" count="375" uniqueCount="134">
  <si>
    <t xml:space="preserve"> </t>
  </si>
  <si>
    <t xml:space="preserve">   Н А В Ч А Л Ь Н И Й   П Л А Н 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</si>
  <si>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</si>
  <si>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</si>
  <si>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</si>
  <si>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</si>
  <si>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</si>
  <si>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</si>
  <si>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</si>
  <si>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</si>
  <si>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</si>
  <si>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</si>
  <si>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</si>
  <si>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</si>
  <si>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</si>
  <si>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</si>
  <si>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</si>
  <si>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К</t>
  </si>
  <si>
    <t>II</t>
  </si>
  <si>
    <t xml:space="preserve">III </t>
  </si>
  <si>
    <t>IV</t>
  </si>
  <si>
    <t>ПОЗНАЧЕННЯ:</t>
  </si>
  <si>
    <t>Теорет.</t>
  </si>
  <si>
    <t>навчання</t>
  </si>
  <si>
    <t>Канікули</t>
  </si>
  <si>
    <t>Курс</t>
  </si>
  <si>
    <t>Всього</t>
  </si>
  <si>
    <t>Разом</t>
  </si>
  <si>
    <t>III</t>
  </si>
  <si>
    <t>Разом:</t>
  </si>
  <si>
    <t>"_______"_________________20_____ р.</t>
  </si>
  <si>
    <r>
      <t>з галузі знань:</t>
    </r>
    <r>
      <rPr>
        <b/>
        <u val="single"/>
        <sz val="14"/>
        <rFont val="Arial Cyr"/>
        <family val="2"/>
      </rPr>
      <t xml:space="preserve">                         </t>
    </r>
  </si>
  <si>
    <t>(шифр і назва галузі знань)</t>
  </si>
  <si>
    <t>(шифр і назва напряму)</t>
  </si>
  <si>
    <t>Форма навчання:</t>
  </si>
  <si>
    <t>(назва)</t>
  </si>
  <si>
    <t>(роки і місяці)</t>
  </si>
  <si>
    <t xml:space="preserve">на основі </t>
  </si>
  <si>
    <t xml:space="preserve">  </t>
  </si>
  <si>
    <t>Розподіл  за</t>
  </si>
  <si>
    <t>Кількість                                 кредитів ECTS</t>
  </si>
  <si>
    <t>Кількість годин</t>
  </si>
  <si>
    <t>семестрами</t>
  </si>
  <si>
    <t>Назва навчальної</t>
  </si>
  <si>
    <t>Курсові</t>
  </si>
  <si>
    <t>Загальний обсяг</t>
  </si>
  <si>
    <t>Аудиторні заняття</t>
  </si>
  <si>
    <t>Самостійна робота</t>
  </si>
  <si>
    <t>I  курс</t>
  </si>
  <si>
    <t>I I  курс</t>
  </si>
  <si>
    <t>I I I  курс</t>
  </si>
  <si>
    <t>I V курс</t>
  </si>
  <si>
    <t>дисципліни та видів</t>
  </si>
  <si>
    <t>Лекції</t>
  </si>
  <si>
    <t>Лабора-торні</t>
  </si>
  <si>
    <t>Практичні</t>
  </si>
  <si>
    <t>Семінари</t>
  </si>
  <si>
    <t>навчальної роботи</t>
  </si>
  <si>
    <t>проекти</t>
  </si>
  <si>
    <t>роботи</t>
  </si>
  <si>
    <t>КР; РГ; РГР</t>
  </si>
  <si>
    <t>(рівень вищї освіти)</t>
  </si>
  <si>
    <r>
      <t xml:space="preserve">Термін  навчання </t>
    </r>
    <r>
      <rPr>
        <b/>
        <sz val="12"/>
        <rFont val="Arial Cyr"/>
        <family val="0"/>
      </rPr>
      <t xml:space="preserve"> </t>
    </r>
  </si>
  <si>
    <t>1.  Г Р А Ф I К   О С В І Т Н Ь О Г О    П Р О Ц Е С У</t>
  </si>
  <si>
    <t>Теоретичне навчання</t>
  </si>
  <si>
    <t>2.1.  ПРОФЕСІЙНО ОРІЄНТОВАНІ ДИСЦИПЛІНИ</t>
  </si>
  <si>
    <t>Екзамен</t>
  </si>
  <si>
    <t>Залік</t>
  </si>
  <si>
    <t>ЗАТВЕРДЖУЮ</t>
  </si>
  <si>
    <t>Науковий ступінь -</t>
  </si>
  <si>
    <t>доктор філософії</t>
  </si>
  <si>
    <t>другого (магістерського) рівня</t>
  </si>
  <si>
    <t>вищої освіти</t>
  </si>
  <si>
    <t>спеціальність</t>
  </si>
  <si>
    <t>(зазначається рівень  вищої освіти)</t>
  </si>
  <si>
    <t>Н</t>
  </si>
  <si>
    <t>ДР</t>
  </si>
  <si>
    <r>
      <t xml:space="preserve">Варіант  </t>
    </r>
    <r>
      <rPr>
        <b/>
        <sz val="12"/>
        <rFont val="Arial Cyr"/>
        <family val="0"/>
      </rPr>
      <t xml:space="preserve">А </t>
    </r>
  </si>
  <si>
    <r>
      <t xml:space="preserve">Варіант </t>
    </r>
    <r>
      <rPr>
        <b/>
        <sz val="12"/>
        <rFont val="Arial Cyr"/>
        <family val="0"/>
      </rPr>
      <t xml:space="preserve"> Б</t>
    </r>
  </si>
  <si>
    <t xml:space="preserve">         1. 2.  ЦИКЛ  ДИСЦИПЛІН ПРОФЕСІЙНОЇ  ПІДГОТОВКИ   </t>
  </si>
  <si>
    <t>Проведення наукового дослідження</t>
  </si>
  <si>
    <r>
      <t xml:space="preserve">Підготовки: </t>
    </r>
    <r>
      <rPr>
        <b/>
        <u val="single"/>
        <sz val="12"/>
        <rFont val="Arial Cyr"/>
        <family val="0"/>
      </rPr>
      <t xml:space="preserve">третього (освітньо-наукового) рівня </t>
    </r>
    <r>
      <rPr>
        <b/>
        <u val="single"/>
        <sz val="14"/>
        <rFont val="Arial Cyr"/>
        <family val="2"/>
      </rPr>
      <t xml:space="preserve"> </t>
    </r>
  </si>
  <si>
    <t xml:space="preserve">           ІІ ЗВЕДЕНІ ДАНІ ПРО БЮДЖЕТ ЧАСУ   (в тижнях)</t>
  </si>
  <si>
    <t xml:space="preserve">Схвалено  Вченою                                                                 </t>
  </si>
  <si>
    <t>Міністерство охорони здоров'я України</t>
  </si>
  <si>
    <t>22 Охорона здоров'я</t>
  </si>
  <si>
    <t>кваліфікація: доктор філософії 
                      в галузі охорони здоров'я</t>
  </si>
  <si>
    <t>4 роки</t>
  </si>
  <si>
    <t>Виконання</t>
  </si>
  <si>
    <t>наукового дослідження</t>
  </si>
  <si>
    <t>Філософія науки</t>
  </si>
  <si>
    <t>Етика і біоетика</t>
  </si>
  <si>
    <t>Інтелектуальна власність, авторське право, 
академічна доброчесність</t>
  </si>
  <si>
    <t>Біостатистика (Good Statistical Practice)</t>
  </si>
  <si>
    <t>Інноваційна педагогіка</t>
  </si>
  <si>
    <t>Фахова іноземна мова</t>
  </si>
  <si>
    <t>залік</t>
  </si>
  <si>
    <t>Менеджмент і презентація наукових та освітніх проектів</t>
  </si>
  <si>
    <t>Сучасні медичні та біомедичні технології</t>
  </si>
  <si>
    <t>Належна клінічна практика (Good Clinical Practice) 
і основи доказової медицини</t>
  </si>
  <si>
    <t>Належна лабораторна практика (Good Laboratory Practice) 
і основи доказової медицини</t>
  </si>
  <si>
    <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А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</si>
  <si>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Б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</si>
  <si>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В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</si>
  <si>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Г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</si>
  <si>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"/>
        <family val="2"/>
      </rPr>
      <t>Ґ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</si>
  <si>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Д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</si>
  <si>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Е</t>
    </r>
  </si>
  <si>
    <r>
      <rPr>
        <sz val="10"/>
        <rFont val="Arial Cyr"/>
        <family val="0"/>
      </rPr>
      <t>Варіант</t>
    </r>
    <r>
      <rPr>
        <b/>
        <sz val="10"/>
        <rFont val="Arial Cyr"/>
        <family val="0"/>
      </rPr>
      <t xml:space="preserve"> </t>
    </r>
    <r>
      <rPr>
        <b/>
        <sz val="12"/>
        <rFont val="Arial Cyr"/>
        <family val="0"/>
      </rPr>
      <t>Є</t>
    </r>
  </si>
  <si>
    <t>Проректор з науково-педагогічної роботи ____________________________ В.Д. Марковський</t>
  </si>
  <si>
    <t>Радою  ХНМУ</t>
  </si>
  <si>
    <t>ХАРКІВСЬКИЙ  НАЦІОНАЛЬНИЙ  МЕДИЧНИЙ УНІВЕРСИТЕТ</t>
  </si>
  <si>
    <t>ПОГОДЖУЮ</t>
  </si>
  <si>
    <t>Проректор з 
наукової роботи _________ В.В. М'ЯСОЄДОВ</t>
  </si>
  <si>
    <t xml:space="preserve">Розподіл годин                                                          за курсами </t>
  </si>
  <si>
    <t xml:space="preserve">1.1.   ЦИКЛ ДИСЦИПЛІН  ЗАГАЛЬНОЇ ПІДГОТОВКИ  </t>
  </si>
  <si>
    <t xml:space="preserve">2.2.  ДИСЦИПЛІНИ ПРОФЕСІЙНОЇ ПІДГОТОВКИ </t>
  </si>
  <si>
    <t>Всього освітня складова</t>
  </si>
  <si>
    <t>(очна, заочна)</t>
  </si>
  <si>
    <t>1.   НОРМАТИВНІ НАВЧАЛЬНІ ДИСЦИПЛІНИ</t>
  </si>
  <si>
    <t>2.   ВИБIРКОВІ НАВЧАЛЬНІ ДИСЦИПЛІНИ ЗА ВІЛЬНИМ ВИБОРОМ АСПІРАНТА</t>
  </si>
  <si>
    <t>228 Педіатрія</t>
  </si>
  <si>
    <t>Методологія наукових досліджень в педіатрії</t>
  </si>
  <si>
    <t>Сучасні наукові дослідження з діагностики, терапії та профілактики інфекційних захворювань у дітей</t>
  </si>
  <si>
    <t>Сучасні наукові дослідження з проблематики перинатальної та дитячої кардіології
медицини (за спеціалізацією)</t>
  </si>
  <si>
    <t>Сучасні наукові дослідження з проблематики порушень обміну речовин у дітей та їх профілактика
дисциплін (за спеціалізацією)</t>
  </si>
  <si>
    <t>Сучасні наукові дослідження з проблематики хронічних соматичних захворювань у дітей та новонароджених: особливості перебігу та профілактика</t>
  </si>
  <si>
    <t>Сучасні наукові дослідження з проблематики педіатрії розвитку та дитячої паліативної допомоги</t>
  </si>
  <si>
    <t>Сучасні наукові дослідження з проблематики дитячої алергології</t>
  </si>
  <si>
    <t>Сучасні наукові дослідження з проблематики гематологічних захворювань  у дітей</t>
  </si>
  <si>
    <t>Сучасні наукові дослідження з проблематики  дитячої хірургії</t>
  </si>
  <si>
    <t>Ректор ХНМУ____________В.А. КАПУСТНИК</t>
  </si>
  <si>
    <t xml:space="preserve"> заочна</t>
  </si>
  <si>
    <t>протокол №  11   від  19.11. 2020  року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</si>
</sst>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;[Red]0.0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_-* #,##0\ &quot;к.&quot;_-;\-* #,##0\ &quot;к.&quot;_-;_-* &quot;-&quot;\ &quot;к.&quot;_-;_-@_-"/>
    <numFmt numFmtId="206" formatCode="_-* #,##0\ _к_._-;\-* #,##0\ _к_._-;_-* &quot;-&quot;\ _к_._-;_-@_-"/>
    <numFmt numFmtId="207" formatCode="_-* #,##0.00\ &quot;к.&quot;_-;\-* #,##0.00\ &quot;к.&quot;_-;_-* &quot;-&quot;??\ &quot;к.&quot;_-;_-@_-"/>
    <numFmt numFmtId="208" formatCode="_-* #,##0.00\ _к_._-;\-* #,##0.00\ _к_._-;_-* &quot;-&quot;??\ _к_._-;_-@_-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€-2]\ ###,000_);[Red]\([$€-2]\ ###,000\)"/>
    <numFmt numFmtId="218" formatCode="0.0"/>
    <numFmt numFmtId="219" formatCode="#,##0_-;\-* #,##0_-;\ &quot;&quot;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ET"/>
      <family val="0"/>
    </font>
    <font>
      <b/>
      <sz val="14"/>
      <name val="Arial Cyr"/>
      <family val="2"/>
    </font>
    <font>
      <b/>
      <sz val="11"/>
      <name val="Times New Roman Cyr"/>
      <family val="1"/>
    </font>
    <font>
      <b/>
      <sz val="10"/>
      <name val="TimesET"/>
      <family val="0"/>
    </font>
    <font>
      <b/>
      <sz val="48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48"/>
      <name val="Times New Roman Cyr"/>
      <family val="1"/>
    </font>
    <font>
      <b/>
      <u val="single"/>
      <sz val="14"/>
      <name val="Arial Cyr"/>
      <family val="2"/>
    </font>
    <font>
      <sz val="12"/>
      <name val="Arial Cyr"/>
      <family val="2"/>
    </font>
    <font>
      <b/>
      <sz val="36"/>
      <name val="Arial Cyr"/>
      <family val="2"/>
    </font>
    <font>
      <u val="single"/>
      <sz val="14"/>
      <name val="TimesET"/>
      <family val="0"/>
    </font>
    <font>
      <i/>
      <u val="single"/>
      <sz val="14"/>
      <name val="Arial Cyr"/>
      <family val="0"/>
    </font>
    <font>
      <i/>
      <u val="single"/>
      <sz val="14"/>
      <name val="Times New Roman Cyr"/>
      <family val="1"/>
    </font>
    <font>
      <b/>
      <sz val="14"/>
      <name val="Times New Roman Cyr"/>
      <family val="0"/>
    </font>
    <font>
      <sz val="9"/>
      <name val="TimesET"/>
      <family val="0"/>
    </font>
    <font>
      <b/>
      <sz val="9"/>
      <name val="Arial Cyr"/>
      <family val="2"/>
    </font>
    <font>
      <sz val="8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thick"/>
    </border>
    <border>
      <left style="double"/>
      <right style="double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Border="1" applyAlignment="1">
      <alignment/>
    </xf>
    <xf numFmtId="0" fontId="34" fillId="0" borderId="0" xfId="0" applyFont="1" applyAlignment="1">
      <alignment vertical="center"/>
    </xf>
    <xf numFmtId="0" fontId="0" fillId="0" borderId="10" xfId="0" applyBorder="1" applyAlignment="1">
      <alignment/>
    </xf>
    <xf numFmtId="0" fontId="33" fillId="0" borderId="0" xfId="0" applyFont="1" applyBorder="1" applyAlignment="1">
      <alignment horizontal="left"/>
    </xf>
    <xf numFmtId="0" fontId="35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 applyProtection="1">
      <alignment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3" fillId="0" borderId="15" xfId="0" applyFont="1" applyBorder="1" applyAlignment="1">
      <alignment horizontal="center" textRotation="90"/>
    </xf>
    <xf numFmtId="0" fontId="23" fillId="0" borderId="16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 shrinkToFit="1"/>
    </xf>
    <xf numFmtId="0" fontId="0" fillId="0" borderId="15" xfId="0" applyBorder="1" applyAlignment="1">
      <alignment horizontal="center" textRotation="90" shrinkToFit="1"/>
    </xf>
    <xf numFmtId="0" fontId="39" fillId="0" borderId="15" xfId="0" applyFont="1" applyBorder="1" applyAlignment="1">
      <alignment horizontal="center" textRotation="90" shrinkToFit="1"/>
    </xf>
    <xf numFmtId="0" fontId="39" fillId="0" borderId="15" xfId="0" applyFont="1" applyBorder="1" applyAlignment="1">
      <alignment horizontal="center" vertical="center" textRotation="90" shrinkToFit="1"/>
    </xf>
    <xf numFmtId="0" fontId="39" fillId="0" borderId="16" xfId="0" applyFont="1" applyBorder="1" applyAlignment="1">
      <alignment horizontal="center" textRotation="90" shrinkToFit="1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23" fillId="0" borderId="18" xfId="0" applyFont="1" applyBorder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0" xfId="0" applyBorder="1" applyAlignment="1">
      <alignment/>
    </xf>
    <xf numFmtId="0" fontId="24" fillId="0" borderId="31" xfId="0" applyFont="1" applyBorder="1" applyAlignment="1">
      <alignment/>
    </xf>
    <xf numFmtId="0" fontId="0" fillId="0" borderId="31" xfId="0" applyBorder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0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2" fontId="0" fillId="0" borderId="48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5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51" xfId="0" applyFont="1" applyBorder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3" fillId="0" borderId="5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50" xfId="0" applyBorder="1" applyAlignment="1">
      <alignment/>
    </xf>
    <xf numFmtId="0" fontId="47" fillId="0" borderId="10" xfId="0" applyFont="1" applyFill="1" applyBorder="1" applyAlignment="1">
      <alignment horizontal="left"/>
    </xf>
    <xf numFmtId="0" fontId="0" fillId="0" borderId="55" xfId="0" applyBorder="1" applyAlignment="1">
      <alignment horizontal="center"/>
    </xf>
    <xf numFmtId="0" fontId="24" fillId="0" borderId="31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 wrapText="1"/>
    </xf>
    <xf numFmtId="0" fontId="46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 textRotation="90" wrapText="1"/>
    </xf>
    <xf numFmtId="0" fontId="1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0" xfId="0" applyAlignment="1">
      <alignment vertical="top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0" fillId="0" borderId="50" xfId="0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47" fillId="0" borderId="64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2" fontId="0" fillId="0" borderId="63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Continuous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 vertical="top"/>
    </xf>
    <xf numFmtId="0" fontId="0" fillId="0" borderId="73" xfId="0" applyFill="1" applyBorder="1" applyAlignment="1">
      <alignment horizontal="center" vertical="top"/>
    </xf>
    <xf numFmtId="0" fontId="0" fillId="0" borderId="74" xfId="0" applyFont="1" applyFill="1" applyBorder="1" applyAlignment="1">
      <alignment horizontal="center" vertical="top"/>
    </xf>
    <xf numFmtId="0" fontId="0" fillId="0" borderId="75" xfId="0" applyFont="1" applyFill="1" applyBorder="1" applyAlignment="1">
      <alignment horizontal="center" vertical="top"/>
    </xf>
    <xf numFmtId="0" fontId="0" fillId="0" borderId="76" xfId="0" applyFill="1" applyBorder="1" applyAlignment="1">
      <alignment horizontal="center" vertical="top"/>
    </xf>
    <xf numFmtId="2" fontId="0" fillId="0" borderId="72" xfId="0" applyNumberFormat="1" applyFont="1" applyFill="1" applyBorder="1" applyAlignment="1">
      <alignment horizontal="center" vertical="top"/>
    </xf>
    <xf numFmtId="0" fontId="0" fillId="0" borderId="77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7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/>
    </xf>
    <xf numFmtId="0" fontId="1" fillId="0" borderId="7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218" fontId="1" fillId="0" borderId="79" xfId="0" applyNumberFormat="1" applyFont="1" applyFill="1" applyBorder="1" applyAlignment="1">
      <alignment horizontal="center"/>
    </xf>
    <xf numFmtId="218" fontId="1" fillId="0" borderId="0" xfId="0" applyNumberFormat="1" applyFont="1" applyFill="1" applyBorder="1" applyAlignment="1">
      <alignment horizontal="centerContinuous"/>
    </xf>
    <xf numFmtId="218" fontId="1" fillId="0" borderId="46" xfId="0" applyNumberFormat="1" applyFont="1" applyFill="1" applyBorder="1" applyAlignment="1">
      <alignment horizontal="centerContinuous"/>
    </xf>
    <xf numFmtId="0" fontId="1" fillId="0" borderId="46" xfId="0" applyFont="1" applyFill="1" applyBorder="1" applyAlignment="1">
      <alignment horizontal="centerContinuous"/>
    </xf>
    <xf numFmtId="21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78" xfId="0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Continuous"/>
    </xf>
    <xf numFmtId="0" fontId="0" fillId="0" borderId="82" xfId="0" applyFont="1" applyFill="1" applyBorder="1" applyAlignment="1">
      <alignment/>
    </xf>
    <xf numFmtId="0" fontId="1" fillId="0" borderId="80" xfId="0" applyFont="1" applyFill="1" applyBorder="1" applyAlignment="1">
      <alignment horizontal="centerContinuous"/>
    </xf>
    <xf numFmtId="0" fontId="1" fillId="0" borderId="83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Continuous"/>
    </xf>
    <xf numFmtId="1" fontId="1" fillId="0" borderId="80" xfId="0" applyNumberFormat="1" applyFont="1" applyFill="1" applyBorder="1" applyAlignment="1">
      <alignment horizontal="center"/>
    </xf>
    <xf numFmtId="0" fontId="33" fillId="0" borderId="80" xfId="0" applyFont="1" applyFill="1" applyBorder="1" applyAlignment="1">
      <alignment/>
    </xf>
    <xf numFmtId="218" fontId="1" fillId="0" borderId="84" xfId="0" applyNumberFormat="1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218" fontId="1" fillId="0" borderId="30" xfId="0" applyNumberFormat="1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50" xfId="0" applyFill="1" applyBorder="1" applyAlignment="1">
      <alignment vertical="top" wrapText="1"/>
    </xf>
    <xf numFmtId="0" fontId="0" fillId="0" borderId="47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55" xfId="0" applyFill="1" applyBorder="1" applyAlignment="1">
      <alignment horizontal="center" vertical="top"/>
    </xf>
    <xf numFmtId="2" fontId="0" fillId="0" borderId="48" xfId="0" applyNumberFormat="1" applyFont="1" applyFill="1" applyBorder="1" applyAlignment="1">
      <alignment horizontal="centerContinuous" vertical="top"/>
    </xf>
    <xf numFmtId="0" fontId="0" fillId="0" borderId="50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Continuous"/>
    </xf>
    <xf numFmtId="2" fontId="0" fillId="0" borderId="54" xfId="0" applyNumberFormat="1" applyFont="1" applyFill="1" applyBorder="1" applyAlignment="1">
      <alignment horizontal="centerContinuous"/>
    </xf>
    <xf numFmtId="0" fontId="0" fillId="0" borderId="73" xfId="0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2" fontId="0" fillId="0" borderId="72" xfId="0" applyNumberFormat="1" applyFont="1" applyFill="1" applyBorder="1" applyAlignment="1">
      <alignment horizontal="centerContinuous"/>
    </xf>
    <xf numFmtId="0" fontId="1" fillId="0" borderId="9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Continuous"/>
    </xf>
    <xf numFmtId="0" fontId="1" fillId="0" borderId="94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centerContinuous"/>
    </xf>
    <xf numFmtId="0" fontId="1" fillId="0" borderId="53" xfId="0" applyFont="1" applyFill="1" applyBorder="1" applyAlignment="1">
      <alignment horizontal="centerContinuous"/>
    </xf>
    <xf numFmtId="2" fontId="0" fillId="0" borderId="66" xfId="0" applyNumberFormat="1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2" fontId="0" fillId="0" borderId="66" xfId="0" applyNumberFormat="1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Continuous"/>
    </xf>
    <xf numFmtId="0" fontId="1" fillId="0" borderId="45" xfId="0" applyFont="1" applyFill="1" applyBorder="1" applyAlignment="1">
      <alignment horizontal="centerContinuous"/>
    </xf>
    <xf numFmtId="0" fontId="1" fillId="0" borderId="96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1" fontId="1" fillId="0" borderId="93" xfId="0" applyNumberFormat="1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0" fontId="1" fillId="0" borderId="7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Continuous"/>
    </xf>
    <xf numFmtId="0" fontId="1" fillId="0" borderId="3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2" fontId="0" fillId="0" borderId="72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Continuous"/>
    </xf>
    <xf numFmtId="0" fontId="1" fillId="0" borderId="30" xfId="0" applyFont="1" applyFill="1" applyBorder="1" applyAlignment="1">
      <alignment horizontal="centerContinuous"/>
    </xf>
    <xf numFmtId="0" fontId="0" fillId="0" borderId="5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98" xfId="0" applyFont="1" applyFill="1" applyBorder="1" applyAlignment="1">
      <alignment horizontal="centerContinuous"/>
    </xf>
    <xf numFmtId="0" fontId="1" fillId="0" borderId="98" xfId="0" applyFont="1" applyFill="1" applyBorder="1" applyAlignment="1">
      <alignment horizontal="center"/>
    </xf>
    <xf numFmtId="0" fontId="1" fillId="0" borderId="99" xfId="0" applyFont="1" applyFill="1" applyBorder="1" applyAlignment="1">
      <alignment horizontal="center"/>
    </xf>
    <xf numFmtId="1" fontId="1" fillId="0" borderId="99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47" fillId="0" borderId="64" xfId="0" applyFont="1" applyFill="1" applyBorder="1" applyAlignment="1">
      <alignment vertical="top" wrapText="1"/>
    </xf>
    <xf numFmtId="0" fontId="0" fillId="0" borderId="89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64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vertical="top"/>
    </xf>
    <xf numFmtId="0" fontId="0" fillId="0" borderId="88" xfId="0" applyFont="1" applyFill="1" applyBorder="1" applyAlignment="1">
      <alignment horizontal="center" vertical="top"/>
    </xf>
    <xf numFmtId="0" fontId="0" fillId="0" borderId="78" xfId="0" applyFont="1" applyFill="1" applyBorder="1" applyAlignment="1">
      <alignment horizontal="center" vertical="top"/>
    </xf>
    <xf numFmtId="218" fontId="1" fillId="0" borderId="34" xfId="0" applyNumberFormat="1" applyFont="1" applyFill="1" applyBorder="1" applyAlignment="1">
      <alignment horizontal="center"/>
    </xf>
    <xf numFmtId="218" fontId="1" fillId="0" borderId="10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102" xfId="0" applyNumberFormat="1" applyFont="1" applyFill="1" applyBorder="1" applyAlignment="1">
      <alignment horizontal="center"/>
    </xf>
    <xf numFmtId="1" fontId="1" fillId="0" borderId="103" xfId="0" applyNumberFormat="1" applyFont="1" applyFill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218" fontId="1" fillId="0" borderId="37" xfId="0" applyNumberFormat="1" applyFont="1" applyFill="1" applyBorder="1" applyAlignment="1">
      <alignment horizontal="center"/>
    </xf>
    <xf numFmtId="218" fontId="1" fillId="0" borderId="36" xfId="0" applyNumberFormat="1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 vertical="top"/>
    </xf>
    <xf numFmtId="0" fontId="0" fillId="0" borderId="100" xfId="0" applyFont="1" applyFill="1" applyBorder="1" applyAlignment="1">
      <alignment horizontal="center" vertical="top"/>
    </xf>
    <xf numFmtId="0" fontId="0" fillId="0" borderId="88" xfId="0" applyFont="1" applyBorder="1" applyAlignment="1">
      <alignment horizontal="center"/>
    </xf>
    <xf numFmtId="0" fontId="1" fillId="0" borderId="35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218" fontId="1" fillId="0" borderId="86" xfId="0" applyNumberFormat="1" applyFont="1" applyFill="1" applyBorder="1" applyAlignment="1">
      <alignment horizontal="center"/>
    </xf>
    <xf numFmtId="218" fontId="1" fillId="0" borderId="87" xfId="0" applyNumberFormat="1" applyFont="1" applyFill="1" applyBorder="1" applyAlignment="1">
      <alignment horizontal="center"/>
    </xf>
    <xf numFmtId="0" fontId="1" fillId="0" borderId="105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218" fontId="1" fillId="0" borderId="105" xfId="0" applyNumberFormat="1" applyFont="1" applyFill="1" applyBorder="1" applyAlignment="1">
      <alignment horizontal="center"/>
    </xf>
    <xf numFmtId="218" fontId="1" fillId="0" borderId="104" xfId="0" applyNumberFormat="1" applyFont="1" applyFill="1" applyBorder="1" applyAlignment="1">
      <alignment horizontal="center"/>
    </xf>
    <xf numFmtId="0" fontId="1" fillId="0" borderId="106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/>
    </xf>
    <xf numFmtId="0" fontId="0" fillId="0" borderId="88" xfId="0" applyFont="1" applyFill="1" applyBorder="1" applyAlignment="1">
      <alignment horizontal="center" vertical="top"/>
    </xf>
    <xf numFmtId="0" fontId="0" fillId="0" borderId="75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56" xfId="0" applyFont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98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33" fillId="0" borderId="111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11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94" xfId="0" applyFont="1" applyFill="1" applyBorder="1" applyAlignment="1">
      <alignment horizontal="center" vertical="center" textRotation="90" wrapText="1"/>
    </xf>
    <xf numFmtId="0" fontId="0" fillId="0" borderId="1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98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11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3" fillId="0" borderId="46" xfId="0" applyFont="1" applyBorder="1" applyAlignment="1">
      <alignment horizontal="left" wrapText="1"/>
    </xf>
    <xf numFmtId="0" fontId="33" fillId="0" borderId="46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5" fillId="0" borderId="39" xfId="0" applyFont="1" applyFill="1" applyBorder="1" applyAlignment="1">
      <alignment horizontal="center" vertical="center" textRotation="90" wrapText="1"/>
    </xf>
    <xf numFmtId="0" fontId="45" fillId="0" borderId="30" xfId="0" applyFont="1" applyFill="1" applyBorder="1" applyAlignment="1">
      <alignment horizontal="center" vertical="center" textRotation="90" wrapText="1"/>
    </xf>
    <xf numFmtId="0" fontId="45" fillId="0" borderId="115" xfId="0" applyFont="1" applyFill="1" applyBorder="1" applyAlignment="1">
      <alignment horizontal="center" vertical="center" textRotation="90" wrapText="1"/>
    </xf>
    <xf numFmtId="0" fontId="45" fillId="0" borderId="40" xfId="0" applyFont="1" applyFill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center" vertical="center" textRotation="90" wrapText="1"/>
    </xf>
    <xf numFmtId="0" fontId="45" fillId="0" borderId="116" xfId="0" applyFont="1" applyFill="1" applyBorder="1" applyAlignment="1">
      <alignment horizontal="center" vertical="center" textRotation="90" wrapText="1"/>
    </xf>
    <xf numFmtId="0" fontId="45" fillId="0" borderId="42" xfId="0" applyFont="1" applyFill="1" applyBorder="1" applyAlignment="1">
      <alignment horizontal="center" vertical="center" textRotation="90" wrapText="1"/>
    </xf>
    <xf numFmtId="0" fontId="45" fillId="0" borderId="31" xfId="0" applyFont="1" applyFill="1" applyBorder="1" applyAlignment="1">
      <alignment horizontal="center" vertical="center" textRotation="90" wrapText="1"/>
    </xf>
    <xf numFmtId="0" fontId="45" fillId="0" borderId="102" xfId="0" applyFont="1" applyFill="1" applyBorder="1" applyAlignment="1">
      <alignment horizontal="center" vertical="center" textRotation="90" wrapText="1"/>
    </xf>
    <xf numFmtId="0" fontId="1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4" xfId="0" applyBorder="1" applyAlignment="1">
      <alignment horizontal="center"/>
    </xf>
    <xf numFmtId="0" fontId="45" fillId="0" borderId="39" xfId="0" applyFont="1" applyBorder="1" applyAlignment="1">
      <alignment horizontal="center" vertical="center" textRotation="90" wrapText="1"/>
    </xf>
    <xf numFmtId="0" fontId="0" fillId="0" borderId="115" xfId="0" applyBorder="1" applyAlignment="1">
      <alignment/>
    </xf>
    <xf numFmtId="0" fontId="0" fillId="0" borderId="40" xfId="0" applyBorder="1" applyAlignment="1">
      <alignment/>
    </xf>
    <xf numFmtId="0" fontId="0" fillId="0" borderId="116" xfId="0" applyBorder="1" applyAlignment="1">
      <alignment/>
    </xf>
    <xf numFmtId="0" fontId="0" fillId="0" borderId="42" xfId="0" applyBorder="1" applyAlignment="1">
      <alignment/>
    </xf>
    <xf numFmtId="0" fontId="0" fillId="0" borderId="102" xfId="0" applyBorder="1" applyAlignment="1">
      <alignment/>
    </xf>
    <xf numFmtId="0" fontId="45" fillId="0" borderId="30" xfId="0" applyFont="1" applyBorder="1" applyAlignment="1">
      <alignment horizontal="center" vertical="center" textRotation="90" wrapText="1"/>
    </xf>
    <xf numFmtId="0" fontId="45" fillId="0" borderId="115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116" xfId="0" applyFont="1" applyBorder="1" applyAlignment="1">
      <alignment horizontal="center" vertical="center" textRotation="90" wrapText="1"/>
    </xf>
    <xf numFmtId="0" fontId="45" fillId="0" borderId="42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10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textRotation="90"/>
    </xf>
    <xf numFmtId="0" fontId="33" fillId="0" borderId="46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41" fillId="0" borderId="8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textRotation="90" wrapText="1"/>
    </xf>
    <xf numFmtId="0" fontId="0" fillId="0" borderId="115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16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102" xfId="0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/>
    </xf>
    <xf numFmtId="0" fontId="45" fillId="0" borderId="39" xfId="0" applyFont="1" applyBorder="1" applyAlignment="1">
      <alignment horizontal="center" vertical="center" textRotation="90"/>
    </xf>
    <xf numFmtId="0" fontId="45" fillId="0" borderId="30" xfId="0" applyFont="1" applyBorder="1" applyAlignment="1">
      <alignment horizontal="center" vertical="center" textRotation="90"/>
    </xf>
    <xf numFmtId="0" fontId="45" fillId="0" borderId="115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116" xfId="0" applyFont="1" applyBorder="1" applyAlignment="1">
      <alignment horizontal="center" vertical="center" textRotation="90"/>
    </xf>
    <xf numFmtId="0" fontId="45" fillId="0" borderId="42" xfId="0" applyFont="1" applyBorder="1" applyAlignment="1">
      <alignment horizontal="center" vertical="center" textRotation="90"/>
    </xf>
    <xf numFmtId="0" fontId="45" fillId="0" borderId="31" xfId="0" applyFont="1" applyBorder="1" applyAlignment="1">
      <alignment horizontal="center" vertical="center" textRotation="90"/>
    </xf>
    <xf numFmtId="0" fontId="45" fillId="0" borderId="102" xfId="0" applyFont="1" applyBorder="1" applyAlignment="1">
      <alignment horizontal="center" vertical="center" textRotation="90"/>
    </xf>
    <xf numFmtId="0" fontId="4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48" fillId="0" borderId="84" xfId="0" applyFont="1" applyBorder="1" applyAlignment="1">
      <alignment horizontal="center" vertical="top"/>
    </xf>
    <xf numFmtId="0" fontId="1" fillId="0" borderId="9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41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01" xfId="0" applyBorder="1" applyAlignment="1">
      <alignment horizontal="center"/>
    </xf>
    <xf numFmtId="0" fontId="3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0" fillId="0" borderId="118" xfId="0" applyBorder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24" fillId="0" borderId="119" xfId="0" applyFont="1" applyBorder="1" applyAlignment="1">
      <alignment horizontal="center"/>
    </xf>
    <xf numFmtId="0" fontId="1" fillId="0" borderId="93" xfId="0" applyFont="1" applyBorder="1" applyAlignment="1">
      <alignment horizontal="centerContinuous"/>
    </xf>
    <xf numFmtId="0" fontId="1" fillId="0" borderId="44" xfId="0" applyFont="1" applyBorder="1" applyAlignment="1">
      <alignment horizontal="centerContinuous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133350</xdr:colOff>
      <xdr:row>0</xdr:row>
      <xdr:rowOff>95250</xdr:rowOff>
    </xdr:from>
    <xdr:to>
      <xdr:col>35</xdr:col>
      <xdr:colOff>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5250"/>
          <a:ext cx="6572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view="pageLayout" zoomScale="80" zoomScaleNormal="80" zoomScaleSheetLayoutView="100" zoomScalePageLayoutView="80" workbookViewId="0" topLeftCell="A10">
      <selection activeCell="A87" sqref="A87"/>
    </sheetView>
  </sheetViews>
  <sheetFormatPr defaultColWidth="9.00390625" defaultRowHeight="12.75"/>
  <cols>
    <col min="1" max="1" width="55.25390625" style="67" customWidth="1"/>
    <col min="2" max="2" width="8.25390625" style="69" customWidth="1"/>
    <col min="3" max="3" width="7.75390625" style="67" customWidth="1"/>
    <col min="4" max="6" width="6.75390625" style="67" customWidth="1"/>
    <col min="7" max="7" width="7.75390625" style="67" customWidth="1"/>
    <col min="8" max="8" width="6.50390625" style="67" customWidth="1"/>
    <col min="9" max="9" width="7.125" style="67" customWidth="1"/>
    <col min="10" max="10" width="6.875" style="67" customWidth="1"/>
    <col min="11" max="14" width="6.00390625" style="67" customWidth="1"/>
    <col min="15" max="21" width="4.75390625" style="177" customWidth="1"/>
    <col min="22" max="22" width="4.75390625" style="193" customWidth="1"/>
    <col min="23" max="23" width="5.75390625" style="177" customWidth="1"/>
    <col min="24" max="24" width="5.125" style="177" customWidth="1"/>
    <col min="25" max="25" width="4.875" style="177" customWidth="1"/>
    <col min="26" max="26" width="4.75390625" style="177" customWidth="1"/>
    <col min="27" max="27" width="4.50390625" style="177" customWidth="1"/>
    <col min="28" max="28" width="4.25390625" style="177" customWidth="1"/>
    <col min="29" max="29" width="4.75390625" style="177" customWidth="1"/>
    <col min="30" max="30" width="4.50390625" style="177" customWidth="1"/>
  </cols>
  <sheetData>
    <row r="1" spans="1:27" ht="12.75" thickBot="1">
      <c r="A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76"/>
      <c r="P1" s="176"/>
      <c r="Q1" s="176"/>
      <c r="R1" s="176"/>
      <c r="S1" s="176"/>
      <c r="T1" s="176"/>
      <c r="U1" s="176"/>
      <c r="W1" s="176"/>
      <c r="X1" s="176"/>
      <c r="Y1" s="176"/>
      <c r="Z1" s="176"/>
      <c r="AA1" s="176"/>
    </row>
    <row r="2" spans="1:30" s="15" customFormat="1" ht="14.25" customHeight="1" thickTop="1">
      <c r="A2" s="99" t="s">
        <v>38</v>
      </c>
      <c r="B2" s="384" t="s">
        <v>39</v>
      </c>
      <c r="C2" s="385"/>
      <c r="D2" s="385"/>
      <c r="E2" s="385"/>
      <c r="F2" s="386"/>
      <c r="G2" s="389" t="s">
        <v>40</v>
      </c>
      <c r="H2" s="366" t="s">
        <v>41</v>
      </c>
      <c r="I2" s="367"/>
      <c r="J2" s="367"/>
      <c r="K2" s="367"/>
      <c r="L2" s="367"/>
      <c r="M2" s="367"/>
      <c r="N2" s="368"/>
      <c r="O2" s="356" t="s">
        <v>114</v>
      </c>
      <c r="P2" s="357"/>
      <c r="Q2" s="357"/>
      <c r="R2" s="357"/>
      <c r="S2" s="357"/>
      <c r="T2" s="357"/>
      <c r="U2" s="357"/>
      <c r="V2" s="358"/>
      <c r="W2" s="355"/>
      <c r="X2" s="355"/>
      <c r="Y2" s="355"/>
      <c r="Z2" s="355"/>
      <c r="AA2" s="355"/>
      <c r="AB2" s="355"/>
      <c r="AC2" s="355"/>
      <c r="AD2" s="355"/>
    </row>
    <row r="3" spans="1:30" s="15" customFormat="1" ht="13.5" customHeight="1" thickBot="1">
      <c r="A3" s="70"/>
      <c r="B3" s="387" t="s">
        <v>42</v>
      </c>
      <c r="C3" s="382"/>
      <c r="D3" s="382"/>
      <c r="E3" s="382"/>
      <c r="F3" s="388"/>
      <c r="G3" s="390"/>
      <c r="H3" s="369"/>
      <c r="I3" s="370"/>
      <c r="J3" s="370"/>
      <c r="K3" s="370"/>
      <c r="L3" s="370"/>
      <c r="M3" s="370"/>
      <c r="N3" s="371"/>
      <c r="O3" s="359"/>
      <c r="P3" s="360"/>
      <c r="Q3" s="360"/>
      <c r="R3" s="360"/>
      <c r="S3" s="360"/>
      <c r="T3" s="360"/>
      <c r="U3" s="360"/>
      <c r="V3" s="361"/>
      <c r="W3" s="355"/>
      <c r="X3" s="355"/>
      <c r="Y3" s="355"/>
      <c r="Z3" s="355"/>
      <c r="AA3" s="355"/>
      <c r="AB3" s="355"/>
      <c r="AC3" s="355"/>
      <c r="AD3" s="355"/>
    </row>
    <row r="4" spans="1:30" s="15" customFormat="1" ht="12.75" thickBot="1">
      <c r="A4" s="70" t="s">
        <v>43</v>
      </c>
      <c r="B4" s="72"/>
      <c r="C4" s="73"/>
      <c r="D4" s="349" t="s">
        <v>44</v>
      </c>
      <c r="E4" s="350"/>
      <c r="F4" s="343" t="s">
        <v>60</v>
      </c>
      <c r="G4" s="390"/>
      <c r="H4" s="372" t="s">
        <v>45</v>
      </c>
      <c r="I4" s="75" t="s">
        <v>46</v>
      </c>
      <c r="J4" s="76"/>
      <c r="K4" s="76"/>
      <c r="L4" s="76"/>
      <c r="M4" s="77"/>
      <c r="N4" s="375" t="s">
        <v>47</v>
      </c>
      <c r="O4" s="341" t="s">
        <v>48</v>
      </c>
      <c r="P4" s="342"/>
      <c r="Q4" s="362" t="s">
        <v>49</v>
      </c>
      <c r="R4" s="342"/>
      <c r="S4" s="362" t="s">
        <v>50</v>
      </c>
      <c r="T4" s="342"/>
      <c r="U4" s="362" t="s">
        <v>51</v>
      </c>
      <c r="V4" s="341"/>
      <c r="W4" s="347"/>
      <c r="X4" s="347"/>
      <c r="Y4" s="347"/>
      <c r="Z4" s="347"/>
      <c r="AA4" s="347"/>
      <c r="AB4" s="347"/>
      <c r="AC4" s="347"/>
      <c r="AD4" s="347"/>
    </row>
    <row r="5" spans="1:30" s="15" customFormat="1" ht="12">
      <c r="A5" s="70" t="s">
        <v>52</v>
      </c>
      <c r="B5" s="348" t="s">
        <v>66</v>
      </c>
      <c r="C5" s="351" t="s">
        <v>67</v>
      </c>
      <c r="D5" s="80"/>
      <c r="E5" s="81"/>
      <c r="F5" s="344"/>
      <c r="G5" s="390"/>
      <c r="H5" s="373"/>
      <c r="I5" s="363" t="s">
        <v>26</v>
      </c>
      <c r="J5" s="378" t="s">
        <v>53</v>
      </c>
      <c r="K5" s="378" t="s">
        <v>54</v>
      </c>
      <c r="L5" s="378" t="s">
        <v>55</v>
      </c>
      <c r="M5" s="378" t="s">
        <v>56</v>
      </c>
      <c r="N5" s="376"/>
      <c r="O5" s="381"/>
      <c r="P5" s="381"/>
      <c r="Q5" s="381"/>
      <c r="R5" s="381"/>
      <c r="S5" s="381"/>
      <c r="T5" s="381"/>
      <c r="U5" s="381"/>
      <c r="V5" s="381"/>
      <c r="W5" s="347"/>
      <c r="X5" s="347"/>
      <c r="Y5" s="347"/>
      <c r="Z5" s="347"/>
      <c r="AA5" s="347"/>
      <c r="AB5" s="347"/>
      <c r="AC5" s="347"/>
      <c r="AD5" s="347"/>
    </row>
    <row r="6" spans="1:30" s="15" customFormat="1" ht="12">
      <c r="A6" s="70" t="s">
        <v>57</v>
      </c>
      <c r="B6" s="348"/>
      <c r="C6" s="351"/>
      <c r="D6" s="105" t="s">
        <v>58</v>
      </c>
      <c r="E6" s="83" t="s">
        <v>59</v>
      </c>
      <c r="F6" s="344"/>
      <c r="G6" s="390"/>
      <c r="H6" s="373"/>
      <c r="I6" s="364"/>
      <c r="J6" s="379"/>
      <c r="K6" s="379"/>
      <c r="L6" s="379"/>
      <c r="M6" s="379"/>
      <c r="N6" s="376"/>
      <c r="O6" s="347"/>
      <c r="P6" s="347"/>
      <c r="Q6" s="347"/>
      <c r="R6" s="347"/>
      <c r="S6" s="347"/>
      <c r="T6" s="347"/>
      <c r="U6" s="347"/>
      <c r="V6" s="347"/>
      <c r="W6" s="137"/>
      <c r="X6" s="137"/>
      <c r="Y6" s="137"/>
      <c r="Z6" s="137"/>
      <c r="AA6" s="137"/>
      <c r="AB6" s="137"/>
      <c r="AC6" s="137"/>
      <c r="AD6" s="137"/>
    </row>
    <row r="7" spans="1:30" s="15" customFormat="1" ht="12.75" thickBot="1">
      <c r="A7" s="69"/>
      <c r="B7" s="103"/>
      <c r="C7" s="104"/>
      <c r="D7" s="84"/>
      <c r="E7" s="85"/>
      <c r="F7" s="345"/>
      <c r="G7" s="390"/>
      <c r="H7" s="373"/>
      <c r="I7" s="364"/>
      <c r="J7" s="379"/>
      <c r="K7" s="379"/>
      <c r="L7" s="379"/>
      <c r="M7" s="379"/>
      <c r="N7" s="376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</row>
    <row r="8" spans="1:30" s="15" customFormat="1" ht="12.75" thickBot="1">
      <c r="A8" s="86"/>
      <c r="B8" s="352"/>
      <c r="C8" s="353"/>
      <c r="D8" s="353"/>
      <c r="E8" s="353"/>
      <c r="F8" s="354"/>
      <c r="G8" s="391"/>
      <c r="H8" s="374"/>
      <c r="I8" s="365"/>
      <c r="J8" s="380"/>
      <c r="K8" s="380"/>
      <c r="L8" s="380"/>
      <c r="M8" s="380"/>
      <c r="N8" s="377"/>
      <c r="O8" s="138"/>
      <c r="P8" s="138"/>
      <c r="Q8" s="138"/>
      <c r="R8" s="138"/>
      <c r="S8" s="138"/>
      <c r="T8" s="138"/>
      <c r="U8" s="138"/>
      <c r="V8" s="194"/>
      <c r="W8" s="138"/>
      <c r="X8" s="138"/>
      <c r="Y8" s="138"/>
      <c r="Z8" s="138"/>
      <c r="AA8" s="138"/>
      <c r="AB8" s="138"/>
      <c r="AC8" s="138"/>
      <c r="AD8" s="138"/>
    </row>
    <row r="9" spans="1:30" s="15" customFormat="1" ht="12.75" thickBot="1">
      <c r="A9" s="82">
        <v>2</v>
      </c>
      <c r="B9" s="87">
        <v>4</v>
      </c>
      <c r="C9" s="88">
        <v>5</v>
      </c>
      <c r="D9" s="79">
        <v>6</v>
      </c>
      <c r="E9" s="88">
        <v>7</v>
      </c>
      <c r="F9" s="82">
        <v>8</v>
      </c>
      <c r="G9" s="78">
        <v>9</v>
      </c>
      <c r="H9" s="78">
        <v>10</v>
      </c>
      <c r="I9" s="89">
        <v>11</v>
      </c>
      <c r="J9" s="82">
        <v>12</v>
      </c>
      <c r="K9" s="89">
        <v>13</v>
      </c>
      <c r="L9" s="79">
        <v>14</v>
      </c>
      <c r="M9" s="79">
        <v>15</v>
      </c>
      <c r="N9" s="79">
        <v>16</v>
      </c>
      <c r="O9" s="310">
        <v>17</v>
      </c>
      <c r="P9" s="336"/>
      <c r="Q9" s="335">
        <v>18</v>
      </c>
      <c r="R9" s="336"/>
      <c r="S9" s="335">
        <v>19</v>
      </c>
      <c r="T9" s="336"/>
      <c r="U9" s="335">
        <v>20</v>
      </c>
      <c r="V9" s="311"/>
      <c r="W9" s="138"/>
      <c r="X9" s="138"/>
      <c r="Y9" s="138"/>
      <c r="Z9" s="138"/>
      <c r="AA9" s="138"/>
      <c r="AB9" s="138"/>
      <c r="AC9" s="138"/>
      <c r="AD9" s="138"/>
    </row>
    <row r="10" spans="1:30" ht="12">
      <c r="A10" s="90"/>
      <c r="B10" s="74"/>
      <c r="C10" s="74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78"/>
      <c r="P10" s="178"/>
      <c r="Q10" s="178"/>
      <c r="R10" s="178"/>
      <c r="S10" s="178"/>
      <c r="T10" s="178"/>
      <c r="U10" s="178"/>
      <c r="V10" s="195"/>
      <c r="W10" s="137"/>
      <c r="X10" s="137"/>
      <c r="Y10" s="137"/>
      <c r="Z10" s="137"/>
      <c r="AA10" s="137"/>
      <c r="AB10" s="137"/>
      <c r="AC10" s="137"/>
      <c r="AD10" s="137"/>
    </row>
    <row r="11" spans="1:30" ht="15">
      <c r="A11" s="383" t="s">
        <v>119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176" t="s">
        <v>0</v>
      </c>
      <c r="P11" s="176"/>
      <c r="Q11" s="176"/>
      <c r="R11" s="176"/>
      <c r="S11" s="176"/>
      <c r="T11" s="176"/>
      <c r="U11" s="176"/>
      <c r="W11" s="176" t="s">
        <v>0</v>
      </c>
      <c r="X11" s="176"/>
      <c r="Y11" s="176"/>
      <c r="Z11" s="176"/>
      <c r="AA11" s="176"/>
      <c r="AB11" s="176"/>
      <c r="AC11" s="176"/>
      <c r="AD11" s="176"/>
    </row>
    <row r="12" spans="1:30" ht="9" customHeight="1">
      <c r="A12" s="70"/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0"/>
      <c r="O12" s="176"/>
      <c r="P12" s="176"/>
      <c r="Q12" s="176"/>
      <c r="R12" s="176"/>
      <c r="S12" s="176"/>
      <c r="T12" s="176"/>
      <c r="U12" s="176"/>
      <c r="W12" s="176"/>
      <c r="X12" s="176"/>
      <c r="Y12" s="176"/>
      <c r="Z12" s="176"/>
      <c r="AA12" s="176"/>
      <c r="AB12" s="176"/>
      <c r="AC12" s="176"/>
      <c r="AD12" s="176"/>
    </row>
    <row r="13" spans="1:30" s="15" customFormat="1" ht="12">
      <c r="A13" s="393" t="s">
        <v>115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176"/>
      <c r="P13" s="176"/>
      <c r="Q13" s="176"/>
      <c r="R13" s="176"/>
      <c r="S13" s="176"/>
      <c r="T13" s="176"/>
      <c r="U13" s="176"/>
      <c r="V13" s="193"/>
      <c r="W13" s="176"/>
      <c r="X13" s="176"/>
      <c r="Y13" s="176"/>
      <c r="Z13" s="176"/>
      <c r="AA13" s="176"/>
      <c r="AB13" s="176"/>
      <c r="AC13" s="176"/>
      <c r="AD13" s="176"/>
    </row>
    <row r="14" spans="1:30" s="15" customFormat="1" ht="6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179"/>
      <c r="P14" s="179"/>
      <c r="Q14" s="179"/>
      <c r="R14" s="179"/>
      <c r="S14" s="179"/>
      <c r="T14" s="179"/>
      <c r="U14" s="179"/>
      <c r="V14" s="196"/>
      <c r="W14" s="176"/>
      <c r="X14" s="176"/>
      <c r="Y14" s="176"/>
      <c r="Z14" s="176"/>
      <c r="AA14" s="176"/>
      <c r="AB14" s="176"/>
      <c r="AC14" s="176"/>
      <c r="AD14" s="176"/>
    </row>
    <row r="15" spans="1:30" s="98" customFormat="1" ht="12">
      <c r="A15" s="108" t="s">
        <v>90</v>
      </c>
      <c r="B15" s="92"/>
      <c r="C15" s="123" t="s">
        <v>96</v>
      </c>
      <c r="D15" s="93" t="s">
        <v>38</v>
      </c>
      <c r="E15" s="94"/>
      <c r="F15" s="109"/>
      <c r="G15" s="95">
        <v>4</v>
      </c>
      <c r="H15" s="92">
        <f aca="true" t="shared" si="0" ref="H15:H21">G15*30</f>
        <v>120</v>
      </c>
      <c r="I15" s="96">
        <v>24</v>
      </c>
      <c r="J15" s="97">
        <v>16</v>
      </c>
      <c r="K15" s="97"/>
      <c r="L15" s="97">
        <v>8</v>
      </c>
      <c r="M15" s="97"/>
      <c r="N15" s="97">
        <v>96</v>
      </c>
      <c r="O15" s="337">
        <v>120</v>
      </c>
      <c r="P15" s="296"/>
      <c r="Q15" s="295"/>
      <c r="R15" s="296"/>
      <c r="S15" s="295"/>
      <c r="T15" s="296"/>
      <c r="U15" s="295"/>
      <c r="V15" s="296"/>
      <c r="W15" s="138"/>
      <c r="X15" s="138"/>
      <c r="Y15" s="138"/>
      <c r="Z15" s="138"/>
      <c r="AA15" s="138"/>
      <c r="AB15" s="138"/>
      <c r="AC15" s="138"/>
      <c r="AD15" s="138"/>
    </row>
    <row r="16" spans="1:30" s="98" customFormat="1" ht="12">
      <c r="A16" s="107" t="s">
        <v>97</v>
      </c>
      <c r="B16" s="92"/>
      <c r="C16" s="126" t="s">
        <v>96</v>
      </c>
      <c r="D16" s="93"/>
      <c r="E16" s="94"/>
      <c r="F16" s="109"/>
      <c r="G16" s="95">
        <v>3</v>
      </c>
      <c r="H16" s="92">
        <f t="shared" si="0"/>
        <v>90</v>
      </c>
      <c r="I16" s="96">
        <v>20</v>
      </c>
      <c r="J16" s="97">
        <v>14</v>
      </c>
      <c r="K16" s="97"/>
      <c r="L16" s="97">
        <v>6</v>
      </c>
      <c r="M16" s="97"/>
      <c r="N16" s="97">
        <v>70</v>
      </c>
      <c r="O16" s="337"/>
      <c r="P16" s="296"/>
      <c r="Q16" s="295">
        <v>90</v>
      </c>
      <c r="R16" s="296"/>
      <c r="S16" s="295"/>
      <c r="T16" s="296"/>
      <c r="U16" s="295"/>
      <c r="V16" s="296"/>
      <c r="W16" s="138"/>
      <c r="X16" s="138"/>
      <c r="Y16" s="138"/>
      <c r="Z16" s="138"/>
      <c r="AA16" s="138"/>
      <c r="AB16" s="138"/>
      <c r="AC16" s="138"/>
      <c r="AD16" s="138"/>
    </row>
    <row r="17" spans="1:30" s="139" customFormat="1" ht="12">
      <c r="A17" s="140" t="s">
        <v>91</v>
      </c>
      <c r="B17" s="141"/>
      <c r="C17" s="142" t="s">
        <v>96</v>
      </c>
      <c r="D17" s="143"/>
      <c r="E17" s="144"/>
      <c r="F17" s="145"/>
      <c r="G17" s="218">
        <v>3</v>
      </c>
      <c r="H17" s="280">
        <f t="shared" si="0"/>
        <v>90</v>
      </c>
      <c r="I17" s="281">
        <v>12</v>
      </c>
      <c r="J17" s="146">
        <v>8</v>
      </c>
      <c r="K17" s="146"/>
      <c r="L17" s="146">
        <v>2</v>
      </c>
      <c r="M17" s="146">
        <v>2</v>
      </c>
      <c r="N17" s="282">
        <v>78</v>
      </c>
      <c r="O17" s="332">
        <v>90</v>
      </c>
      <c r="P17" s="294"/>
      <c r="Q17" s="295"/>
      <c r="R17" s="296"/>
      <c r="S17" s="295"/>
      <c r="T17" s="296"/>
      <c r="U17" s="295"/>
      <c r="V17" s="296"/>
      <c r="W17" s="138"/>
      <c r="X17" s="138"/>
      <c r="Y17" s="138"/>
      <c r="Z17" s="138"/>
      <c r="AA17" s="138"/>
      <c r="AB17" s="138"/>
      <c r="AC17" s="138"/>
      <c r="AD17" s="138"/>
    </row>
    <row r="18" spans="1:30" s="98" customFormat="1" ht="24.75">
      <c r="A18" s="220" t="s">
        <v>92</v>
      </c>
      <c r="B18" s="221"/>
      <c r="C18" s="222" t="s">
        <v>96</v>
      </c>
      <c r="D18" s="223"/>
      <c r="E18" s="224"/>
      <c r="F18" s="225"/>
      <c r="G18" s="226">
        <v>3</v>
      </c>
      <c r="H18" s="285">
        <f t="shared" si="0"/>
        <v>90</v>
      </c>
      <c r="I18" s="216">
        <v>16</v>
      </c>
      <c r="J18" s="227">
        <v>12</v>
      </c>
      <c r="K18" s="227"/>
      <c r="L18" s="227">
        <v>4</v>
      </c>
      <c r="M18" s="227"/>
      <c r="N18" s="286">
        <v>74</v>
      </c>
      <c r="O18" s="333">
        <v>90</v>
      </c>
      <c r="P18" s="334"/>
      <c r="Q18" s="298"/>
      <c r="R18" s="299"/>
      <c r="S18" s="298"/>
      <c r="T18" s="299"/>
      <c r="U18" s="298"/>
      <c r="V18" s="299"/>
      <c r="W18" s="138"/>
      <c r="X18" s="138"/>
      <c r="Y18" s="138"/>
      <c r="Z18" s="138"/>
      <c r="AA18" s="138"/>
      <c r="AB18" s="138"/>
      <c r="AC18" s="138"/>
      <c r="AD18" s="138"/>
    </row>
    <row r="19" spans="1:30" s="98" customFormat="1" ht="12">
      <c r="A19" s="140" t="s">
        <v>93</v>
      </c>
      <c r="B19" s="141"/>
      <c r="C19" s="133" t="s">
        <v>96</v>
      </c>
      <c r="D19" s="228"/>
      <c r="E19" s="144"/>
      <c r="F19" s="145"/>
      <c r="G19" s="229">
        <v>3</v>
      </c>
      <c r="H19" s="283">
        <f t="shared" si="0"/>
        <v>90</v>
      </c>
      <c r="I19" s="152">
        <v>12</v>
      </c>
      <c r="J19" s="146">
        <v>8</v>
      </c>
      <c r="K19" s="146"/>
      <c r="L19" s="146">
        <v>4</v>
      </c>
      <c r="M19" s="146"/>
      <c r="N19" s="282">
        <v>78</v>
      </c>
      <c r="O19" s="332"/>
      <c r="P19" s="294"/>
      <c r="Q19" s="295">
        <v>90</v>
      </c>
      <c r="R19" s="296"/>
      <c r="S19" s="295"/>
      <c r="T19" s="296"/>
      <c r="U19" s="295"/>
      <c r="V19" s="296"/>
      <c r="W19" s="138"/>
      <c r="X19" s="138"/>
      <c r="Y19" s="138"/>
      <c r="Z19" s="138"/>
      <c r="AA19" s="138"/>
      <c r="AB19" s="138"/>
      <c r="AC19" s="138"/>
      <c r="AD19" s="138"/>
    </row>
    <row r="20" spans="1:30" s="139" customFormat="1" ht="12">
      <c r="A20" s="125" t="s">
        <v>94</v>
      </c>
      <c r="B20" s="132"/>
      <c r="C20" s="133" t="s">
        <v>96</v>
      </c>
      <c r="D20" s="134"/>
      <c r="E20" s="135"/>
      <c r="F20" s="136"/>
      <c r="G20" s="230">
        <v>3</v>
      </c>
      <c r="H20" s="287">
        <f t="shared" si="0"/>
        <v>90</v>
      </c>
      <c r="I20" s="288">
        <v>12</v>
      </c>
      <c r="J20" s="287">
        <v>10</v>
      </c>
      <c r="K20" s="157"/>
      <c r="L20" s="287">
        <v>2</v>
      </c>
      <c r="M20" s="157"/>
      <c r="N20" s="287">
        <v>78</v>
      </c>
      <c r="O20" s="293"/>
      <c r="P20" s="294"/>
      <c r="Q20" s="295">
        <v>90</v>
      </c>
      <c r="R20" s="296"/>
      <c r="S20" s="295"/>
      <c r="T20" s="296"/>
      <c r="U20" s="295"/>
      <c r="V20" s="296"/>
      <c r="W20" s="138"/>
      <c r="X20" s="138"/>
      <c r="Y20" s="138"/>
      <c r="Z20" s="138"/>
      <c r="AA20" s="138"/>
      <c r="AB20" s="138"/>
      <c r="AC20" s="138"/>
      <c r="AD20" s="138"/>
    </row>
    <row r="21" spans="1:30" s="98" customFormat="1" ht="12.75" thickBot="1">
      <c r="A21" s="192" t="s">
        <v>95</v>
      </c>
      <c r="B21" s="210"/>
      <c r="C21" s="231" t="s">
        <v>96</v>
      </c>
      <c r="D21" s="232"/>
      <c r="E21" s="233"/>
      <c r="F21" s="234"/>
      <c r="G21" s="235">
        <v>6</v>
      </c>
      <c r="H21" s="157">
        <f t="shared" si="0"/>
        <v>180</v>
      </c>
      <c r="I21" s="152">
        <v>38</v>
      </c>
      <c r="J21" s="157">
        <v>6</v>
      </c>
      <c r="K21" s="157"/>
      <c r="L21" s="157">
        <v>32</v>
      </c>
      <c r="M21" s="157"/>
      <c r="N21" s="157">
        <v>142</v>
      </c>
      <c r="O21" s="295">
        <v>120</v>
      </c>
      <c r="P21" s="296"/>
      <c r="Q21" s="295">
        <v>60</v>
      </c>
      <c r="R21" s="296"/>
      <c r="S21" s="295"/>
      <c r="T21" s="296"/>
      <c r="U21" s="295"/>
      <c r="V21" s="296"/>
      <c r="W21" s="138"/>
      <c r="X21" s="138"/>
      <c r="Y21" s="138"/>
      <c r="Z21" s="138"/>
      <c r="AA21" s="138"/>
      <c r="AB21" s="138"/>
      <c r="AC21" s="138"/>
      <c r="AD21" s="138"/>
    </row>
    <row r="22" spans="1:30" ht="13.5" thickBot="1">
      <c r="A22" s="236" t="s">
        <v>26</v>
      </c>
      <c r="B22" s="237"/>
      <c r="C22" s="238">
        <v>7</v>
      </c>
      <c r="D22" s="239">
        <v>0</v>
      </c>
      <c r="E22" s="236">
        <v>0</v>
      </c>
      <c r="F22" s="217">
        <v>0</v>
      </c>
      <c r="G22" s="240">
        <f aca="true" t="shared" si="1" ref="G22:O22">SUM(G15:G21)</f>
        <v>25</v>
      </c>
      <c r="H22" s="241">
        <f t="shared" si="1"/>
        <v>750</v>
      </c>
      <c r="I22" s="242">
        <f t="shared" si="1"/>
        <v>134</v>
      </c>
      <c r="J22" s="242">
        <f t="shared" si="1"/>
        <v>74</v>
      </c>
      <c r="K22" s="242">
        <f t="shared" si="1"/>
        <v>0</v>
      </c>
      <c r="L22" s="242">
        <f t="shared" si="1"/>
        <v>58</v>
      </c>
      <c r="M22" s="242">
        <f t="shared" si="1"/>
        <v>2</v>
      </c>
      <c r="N22" s="243">
        <f t="shared" si="1"/>
        <v>616</v>
      </c>
      <c r="O22" s="309">
        <f t="shared" si="1"/>
        <v>420</v>
      </c>
      <c r="P22" s="306"/>
      <c r="Q22" s="305">
        <f>SUM(Q15:Q21)</f>
        <v>330</v>
      </c>
      <c r="R22" s="306"/>
      <c r="S22" s="305">
        <f>SUM(S15:S19)</f>
        <v>0</v>
      </c>
      <c r="T22" s="306"/>
      <c r="U22" s="305">
        <f>SUM(U15:U19)</f>
        <v>0</v>
      </c>
      <c r="V22" s="307"/>
      <c r="W22" s="181"/>
      <c r="X22" s="181"/>
      <c r="Y22" s="181"/>
      <c r="Z22" s="181"/>
      <c r="AA22" s="181"/>
      <c r="AB22" s="181"/>
      <c r="AC22" s="181"/>
      <c r="AD22" s="181"/>
    </row>
    <row r="23" spans="1:30" ht="12">
      <c r="A23" s="137"/>
      <c r="B23" s="209"/>
      <c r="C23" s="209"/>
      <c r="D23" s="209"/>
      <c r="E23" s="209"/>
      <c r="F23" s="209"/>
      <c r="G23" s="209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95"/>
      <c r="W23" s="137"/>
      <c r="X23" s="137"/>
      <c r="Y23" s="137"/>
      <c r="Z23" s="137"/>
      <c r="AA23" s="137"/>
      <c r="AB23" s="137"/>
      <c r="AC23" s="137"/>
      <c r="AD23" s="137"/>
    </row>
    <row r="24" spans="1:30" ht="12">
      <c r="A24" s="347" t="s">
        <v>79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176"/>
      <c r="P24" s="176"/>
      <c r="Q24" s="176"/>
      <c r="R24" s="176"/>
      <c r="S24" s="176"/>
      <c r="T24" s="176"/>
      <c r="U24" s="176"/>
      <c r="W24" s="176"/>
      <c r="X24" s="176"/>
      <c r="Y24" s="176"/>
      <c r="Z24" s="176"/>
      <c r="AA24" s="176"/>
      <c r="AB24" s="176"/>
      <c r="AC24" s="176"/>
      <c r="AD24" s="176"/>
    </row>
    <row r="25" spans="1:30" ht="6" customHeight="1">
      <c r="A25" s="179"/>
      <c r="B25" s="159"/>
      <c r="C25" s="15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96"/>
      <c r="W25" s="176"/>
      <c r="X25" s="176"/>
      <c r="Y25" s="176"/>
      <c r="Z25" s="176"/>
      <c r="AA25" s="176"/>
      <c r="AB25" s="176"/>
      <c r="AC25" s="176"/>
      <c r="AD25" s="176"/>
    </row>
    <row r="26" spans="1:30" s="153" customFormat="1" ht="12">
      <c r="A26" s="148" t="s">
        <v>98</v>
      </c>
      <c r="B26" s="149"/>
      <c r="C26" s="150" t="s">
        <v>96</v>
      </c>
      <c r="D26" s="141"/>
      <c r="E26" s="151"/>
      <c r="F26" s="145"/>
      <c r="G26" s="244">
        <v>3</v>
      </c>
      <c r="H26" s="284">
        <f>G26*30</f>
        <v>90</v>
      </c>
      <c r="I26" s="288">
        <v>12</v>
      </c>
      <c r="J26" s="282">
        <v>8</v>
      </c>
      <c r="K26" s="146"/>
      <c r="L26" s="282">
        <v>2</v>
      </c>
      <c r="M26" s="282">
        <v>2</v>
      </c>
      <c r="N26" s="282">
        <v>78</v>
      </c>
      <c r="O26" s="332">
        <v>90</v>
      </c>
      <c r="P26" s="294"/>
      <c r="Q26" s="295"/>
      <c r="R26" s="296"/>
      <c r="S26" s="295"/>
      <c r="T26" s="296"/>
      <c r="U26" s="295"/>
      <c r="V26" s="296"/>
      <c r="W26" s="138"/>
      <c r="X26" s="138"/>
      <c r="Y26" s="138"/>
      <c r="Z26" s="138"/>
      <c r="AA26" s="138"/>
      <c r="AB26" s="138"/>
      <c r="AC26" s="138"/>
      <c r="AD26" s="138"/>
    </row>
    <row r="27" spans="1:30" ht="12.75" thickBot="1">
      <c r="A27" s="148" t="s">
        <v>122</v>
      </c>
      <c r="B27" s="149"/>
      <c r="C27" s="245" t="s">
        <v>96</v>
      </c>
      <c r="D27" s="141"/>
      <c r="E27" s="151"/>
      <c r="F27" s="145"/>
      <c r="G27" s="246">
        <v>3</v>
      </c>
      <c r="H27" s="319">
        <f>G27*30</f>
        <v>90</v>
      </c>
      <c r="I27" s="96">
        <v>20</v>
      </c>
      <c r="J27" s="97">
        <v>14</v>
      </c>
      <c r="K27" s="97"/>
      <c r="L27" s="97">
        <v>6</v>
      </c>
      <c r="M27" s="97"/>
      <c r="N27" s="97">
        <v>70</v>
      </c>
      <c r="O27" s="310">
        <v>90</v>
      </c>
      <c r="P27" s="311"/>
      <c r="Q27" s="314"/>
      <c r="R27" s="311"/>
      <c r="S27" s="314"/>
      <c r="T27" s="311"/>
      <c r="U27" s="314"/>
      <c r="V27" s="311"/>
      <c r="W27" s="138"/>
      <c r="X27" s="138"/>
      <c r="Y27" s="138"/>
      <c r="Z27" s="138"/>
      <c r="AA27" s="138"/>
      <c r="AB27" s="138"/>
      <c r="AC27" s="138"/>
      <c r="AD27" s="138"/>
    </row>
    <row r="28" spans="1:30" ht="13.5" thickBot="1">
      <c r="A28" s="217" t="s">
        <v>26</v>
      </c>
      <c r="B28" s="237"/>
      <c r="C28" s="238">
        <v>2</v>
      </c>
      <c r="D28" s="237">
        <v>0</v>
      </c>
      <c r="E28" s="238">
        <v>0</v>
      </c>
      <c r="F28" s="217">
        <v>0</v>
      </c>
      <c r="G28" s="247">
        <f aca="true" t="shared" si="2" ref="G28:O28">SUM(G26:G27)</f>
        <v>6</v>
      </c>
      <c r="H28" s="320">
        <f t="shared" si="2"/>
        <v>180</v>
      </c>
      <c r="I28" s="321">
        <f t="shared" si="2"/>
        <v>32</v>
      </c>
      <c r="J28" s="321">
        <f t="shared" si="2"/>
        <v>22</v>
      </c>
      <c r="K28" s="321">
        <f t="shared" si="2"/>
        <v>0</v>
      </c>
      <c r="L28" s="321">
        <f t="shared" si="2"/>
        <v>8</v>
      </c>
      <c r="M28" s="321">
        <f t="shared" si="2"/>
        <v>2</v>
      </c>
      <c r="N28" s="320">
        <f t="shared" si="2"/>
        <v>148</v>
      </c>
      <c r="O28" s="303">
        <f t="shared" si="2"/>
        <v>180</v>
      </c>
      <c r="P28" s="304"/>
      <c r="Q28" s="297">
        <f>SUM(Q26:Q27)</f>
        <v>0</v>
      </c>
      <c r="R28" s="304"/>
      <c r="S28" s="315">
        <f>SUM(S26:S27)</f>
        <v>0</v>
      </c>
      <c r="T28" s="316"/>
      <c r="U28" s="315">
        <f>SUM(U26:U27)</f>
        <v>0</v>
      </c>
      <c r="V28" s="292"/>
      <c r="W28" s="181"/>
      <c r="X28" s="181"/>
      <c r="Y28" s="181"/>
      <c r="Z28" s="181"/>
      <c r="AA28" s="181"/>
      <c r="AB28" s="181"/>
      <c r="AC28" s="181"/>
      <c r="AD28" s="181"/>
    </row>
    <row r="29" spans="1:30" ht="13.5" hidden="1" thickBot="1">
      <c r="A29" s="177"/>
      <c r="B29" s="249"/>
      <c r="C29" s="213">
        <v>9</v>
      </c>
      <c r="D29" s="249">
        <f aca="true" t="shared" si="3" ref="D29:AD29">D22+D28</f>
        <v>0</v>
      </c>
      <c r="E29" s="213">
        <f t="shared" si="3"/>
        <v>0</v>
      </c>
      <c r="F29" s="249">
        <f t="shared" si="3"/>
        <v>0</v>
      </c>
      <c r="G29" s="250">
        <f t="shared" si="3"/>
        <v>31</v>
      </c>
      <c r="H29" s="212">
        <f t="shared" si="3"/>
        <v>930</v>
      </c>
      <c r="I29" s="180">
        <f t="shared" si="3"/>
        <v>166</v>
      </c>
      <c r="J29" s="180">
        <f t="shared" si="3"/>
        <v>96</v>
      </c>
      <c r="K29" s="180">
        <f t="shared" si="3"/>
        <v>0</v>
      </c>
      <c r="L29" s="180">
        <f t="shared" si="3"/>
        <v>66</v>
      </c>
      <c r="M29" s="180">
        <f t="shared" si="3"/>
        <v>4</v>
      </c>
      <c r="N29" s="213">
        <f t="shared" si="3"/>
        <v>764</v>
      </c>
      <c r="O29" s="331">
        <f t="shared" si="3"/>
        <v>600</v>
      </c>
      <c r="P29" s="325"/>
      <c r="Q29" s="324">
        <f t="shared" si="3"/>
        <v>330</v>
      </c>
      <c r="R29" s="325"/>
      <c r="S29" s="324">
        <f t="shared" si="3"/>
        <v>0</v>
      </c>
      <c r="T29" s="325"/>
      <c r="U29" s="324">
        <f t="shared" si="3"/>
        <v>0</v>
      </c>
      <c r="V29" s="308"/>
      <c r="W29" s="187"/>
      <c r="X29" s="187"/>
      <c r="Y29" s="187">
        <f t="shared" si="3"/>
        <v>0</v>
      </c>
      <c r="Z29" s="187">
        <f t="shared" si="3"/>
        <v>0</v>
      </c>
      <c r="AA29" s="187">
        <f t="shared" si="3"/>
        <v>0</v>
      </c>
      <c r="AB29" s="187">
        <f t="shared" si="3"/>
        <v>0</v>
      </c>
      <c r="AC29" s="187">
        <f t="shared" si="3"/>
        <v>0</v>
      </c>
      <c r="AD29" s="187">
        <f t="shared" si="3"/>
        <v>0</v>
      </c>
    </row>
    <row r="30" spans="1:30" s="15" customFormat="1" ht="12.75">
      <c r="A30" s="18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97"/>
      <c r="W30" s="181"/>
      <c r="X30" s="181"/>
      <c r="Y30" s="181"/>
      <c r="Z30" s="181"/>
      <c r="AA30" s="181"/>
      <c r="AB30" s="181"/>
      <c r="AC30" s="181"/>
      <c r="AD30" s="181"/>
    </row>
    <row r="31" spans="1:30" s="15" customFormat="1" ht="15">
      <c r="A31" s="394" t="s">
        <v>120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176" t="s">
        <v>0</v>
      </c>
      <c r="P31" s="176"/>
      <c r="Q31" s="176"/>
      <c r="R31" s="176"/>
      <c r="S31" s="176"/>
      <c r="T31" s="176"/>
      <c r="U31" s="176"/>
      <c r="V31" s="193"/>
      <c r="W31" s="176" t="s">
        <v>0</v>
      </c>
      <c r="X31" s="176"/>
      <c r="Y31" s="176"/>
      <c r="Z31" s="176"/>
      <c r="AA31" s="176"/>
      <c r="AB31" s="176"/>
      <c r="AC31" s="176"/>
      <c r="AD31" s="176"/>
    </row>
    <row r="32" spans="1:30" ht="12">
      <c r="A32" s="176"/>
      <c r="B32" s="138"/>
      <c r="C32" s="138"/>
      <c r="D32" s="138"/>
      <c r="E32" s="138"/>
      <c r="F32" s="138"/>
      <c r="G32" s="138"/>
      <c r="H32" s="137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94"/>
      <c r="W32" s="138"/>
      <c r="X32" s="138"/>
      <c r="Y32" s="138"/>
      <c r="Z32" s="138"/>
      <c r="AA32" s="138"/>
      <c r="AB32" s="138"/>
      <c r="AC32" s="138"/>
      <c r="AD32" s="138"/>
    </row>
    <row r="33" spans="1:30" s="15" customFormat="1" ht="12">
      <c r="A33" s="347" t="s">
        <v>65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176"/>
      <c r="P33" s="176"/>
      <c r="Q33" s="176"/>
      <c r="R33" s="176"/>
      <c r="S33" s="176"/>
      <c r="T33" s="176"/>
      <c r="U33" s="176"/>
      <c r="V33" s="193"/>
      <c r="W33" s="176"/>
      <c r="X33" s="176"/>
      <c r="Y33" s="176"/>
      <c r="Z33" s="176"/>
      <c r="AA33" s="176"/>
      <c r="AB33" s="176"/>
      <c r="AC33" s="176"/>
      <c r="AD33" s="176"/>
    </row>
    <row r="34" spans="1:30" ht="11.2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76"/>
      <c r="P34" s="176"/>
      <c r="Q34" s="176"/>
      <c r="R34" s="176"/>
      <c r="S34" s="176"/>
      <c r="T34" s="176"/>
      <c r="U34" s="176"/>
      <c r="W34" s="176"/>
      <c r="X34" s="176"/>
      <c r="Y34" s="176"/>
      <c r="Z34" s="176"/>
      <c r="AA34" s="176"/>
      <c r="AB34" s="176"/>
      <c r="AC34" s="176"/>
      <c r="AD34" s="176"/>
    </row>
    <row r="35" spans="1:30" ht="15" customHeight="1">
      <c r="A35" s="392" t="s">
        <v>77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176"/>
      <c r="P35" s="176"/>
      <c r="Q35" s="176"/>
      <c r="R35" s="176"/>
      <c r="S35" s="176"/>
      <c r="T35" s="176"/>
      <c r="U35" s="176"/>
      <c r="W35" s="176"/>
      <c r="X35" s="176"/>
      <c r="Y35" s="176"/>
      <c r="Z35" s="176"/>
      <c r="AA35" s="176"/>
      <c r="AB35" s="176"/>
      <c r="AC35" s="176"/>
      <c r="AD35" s="176"/>
    </row>
    <row r="36" spans="1:30" ht="9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76"/>
      <c r="P36" s="176"/>
      <c r="Q36" s="176"/>
      <c r="R36" s="176"/>
      <c r="S36" s="176"/>
      <c r="T36" s="176"/>
      <c r="U36" s="179"/>
      <c r="V36" s="196"/>
      <c r="W36" s="176"/>
      <c r="X36" s="176"/>
      <c r="Y36" s="176"/>
      <c r="Z36" s="176"/>
      <c r="AA36" s="176"/>
      <c r="AB36" s="176"/>
      <c r="AC36" s="176"/>
      <c r="AD36" s="176"/>
    </row>
    <row r="37" spans="1:30" s="153" customFormat="1" ht="30" customHeight="1" thickBot="1">
      <c r="A37" s="154" t="s">
        <v>99</v>
      </c>
      <c r="B37" s="141"/>
      <c r="C37" s="150" t="s">
        <v>96</v>
      </c>
      <c r="D37" s="155"/>
      <c r="E37" s="155"/>
      <c r="F37" s="156"/>
      <c r="G37" s="251">
        <v>3</v>
      </c>
      <c r="H37" s="280">
        <f>G37*30</f>
        <v>90</v>
      </c>
      <c r="I37" s="288">
        <v>18</v>
      </c>
      <c r="J37" s="157">
        <v>14</v>
      </c>
      <c r="K37" s="157"/>
      <c r="L37" s="157">
        <v>4</v>
      </c>
      <c r="M37" s="157"/>
      <c r="N37" s="289">
        <v>72</v>
      </c>
      <c r="O37" s="290">
        <v>60</v>
      </c>
      <c r="P37" s="291"/>
      <c r="Q37" s="314">
        <v>30</v>
      </c>
      <c r="R37" s="311"/>
      <c r="S37" s="314"/>
      <c r="T37" s="311"/>
      <c r="U37" s="314"/>
      <c r="V37" s="311"/>
      <c r="W37" s="138"/>
      <c r="X37" s="138"/>
      <c r="Y37" s="138"/>
      <c r="Z37" s="138"/>
      <c r="AA37" s="138"/>
      <c r="AB37" s="138"/>
      <c r="AC37" s="138"/>
      <c r="AD37" s="138"/>
    </row>
    <row r="38" spans="1:30" ht="13.5" thickBot="1">
      <c r="A38" s="217" t="s">
        <v>26</v>
      </c>
      <c r="B38" s="239"/>
      <c r="C38" s="238">
        <v>1</v>
      </c>
      <c r="D38" s="237">
        <v>0</v>
      </c>
      <c r="E38" s="238">
        <v>0</v>
      </c>
      <c r="F38" s="217">
        <v>0</v>
      </c>
      <c r="G38" s="252">
        <f aca="true" t="shared" si="4" ref="G38:U38">SUM(G37:G37)</f>
        <v>3</v>
      </c>
      <c r="H38" s="240">
        <f t="shared" si="4"/>
        <v>90</v>
      </c>
      <c r="I38" s="248">
        <f t="shared" si="4"/>
        <v>18</v>
      </c>
      <c r="J38" s="248">
        <f t="shared" si="4"/>
        <v>14</v>
      </c>
      <c r="K38" s="248">
        <f t="shared" si="4"/>
        <v>0</v>
      </c>
      <c r="L38" s="248">
        <f t="shared" si="4"/>
        <v>4</v>
      </c>
      <c r="M38" s="248">
        <f t="shared" si="4"/>
        <v>0</v>
      </c>
      <c r="N38" s="253">
        <f t="shared" si="4"/>
        <v>72</v>
      </c>
      <c r="O38" s="303">
        <f t="shared" si="4"/>
        <v>60</v>
      </c>
      <c r="P38" s="304"/>
      <c r="Q38" s="315">
        <f t="shared" si="4"/>
        <v>30</v>
      </c>
      <c r="R38" s="316"/>
      <c r="S38" s="301">
        <f t="shared" si="4"/>
        <v>0</v>
      </c>
      <c r="T38" s="313"/>
      <c r="U38" s="301">
        <f t="shared" si="4"/>
        <v>0</v>
      </c>
      <c r="V38" s="302"/>
      <c r="W38" s="181"/>
      <c r="X38" s="181"/>
      <c r="Y38" s="181"/>
      <c r="Z38" s="181"/>
      <c r="AA38" s="181"/>
      <c r="AB38" s="181"/>
      <c r="AC38" s="181"/>
      <c r="AD38" s="181"/>
    </row>
    <row r="39" spans="1:30" s="15" customFormat="1" ht="12.75">
      <c r="A39" s="187"/>
      <c r="B39" s="187"/>
      <c r="C39" s="187"/>
      <c r="D39" s="187"/>
      <c r="E39" s="187"/>
      <c r="F39" s="187"/>
      <c r="G39" s="254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97"/>
      <c r="W39" s="181"/>
      <c r="X39" s="181"/>
      <c r="Y39" s="181"/>
      <c r="Z39" s="181"/>
      <c r="AA39" s="181"/>
      <c r="AB39" s="181"/>
      <c r="AC39" s="181"/>
      <c r="AD39" s="181"/>
    </row>
    <row r="40" spans="1:30" s="15" customFormat="1" ht="15">
      <c r="A40" s="392" t="s">
        <v>78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176"/>
      <c r="P40" s="176"/>
      <c r="Q40" s="176"/>
      <c r="R40" s="176"/>
      <c r="S40" s="176"/>
      <c r="T40" s="176"/>
      <c r="U40" s="176"/>
      <c r="V40" s="193"/>
      <c r="W40" s="176"/>
      <c r="X40" s="176"/>
      <c r="Y40" s="176"/>
      <c r="Z40" s="176"/>
      <c r="AA40" s="176"/>
      <c r="AB40" s="176"/>
      <c r="AC40" s="176"/>
      <c r="AD40" s="176"/>
    </row>
    <row r="41" spans="1:30" ht="14.25" customHeight="1">
      <c r="A41" s="136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76"/>
      <c r="P41" s="176"/>
      <c r="Q41" s="176"/>
      <c r="R41" s="176"/>
      <c r="S41" s="176"/>
      <c r="T41" s="176"/>
      <c r="U41" s="176"/>
      <c r="W41" s="176"/>
      <c r="X41" s="176"/>
      <c r="Y41" s="176"/>
      <c r="Z41" s="176"/>
      <c r="AA41" s="176"/>
      <c r="AB41" s="176"/>
      <c r="AC41" s="176"/>
      <c r="AD41" s="176"/>
    </row>
    <row r="42" spans="1:30" s="153" customFormat="1" ht="30.75" customHeight="1" thickBot="1">
      <c r="A42" s="154" t="s">
        <v>100</v>
      </c>
      <c r="B42" s="141"/>
      <c r="C42" s="150" t="s">
        <v>96</v>
      </c>
      <c r="D42" s="155"/>
      <c r="E42" s="155"/>
      <c r="F42" s="156"/>
      <c r="G42" s="251">
        <v>3</v>
      </c>
      <c r="H42" s="280">
        <f>G42*30</f>
        <v>90</v>
      </c>
      <c r="I42" s="288">
        <v>18</v>
      </c>
      <c r="J42" s="157">
        <v>14</v>
      </c>
      <c r="K42" s="157"/>
      <c r="L42" s="157">
        <v>4</v>
      </c>
      <c r="M42" s="157"/>
      <c r="N42" s="289">
        <v>72</v>
      </c>
      <c r="O42" s="290">
        <v>60</v>
      </c>
      <c r="P42" s="291"/>
      <c r="Q42" s="314">
        <v>30</v>
      </c>
      <c r="R42" s="311"/>
      <c r="S42" s="314"/>
      <c r="T42" s="311"/>
      <c r="U42" s="314"/>
      <c r="V42" s="311"/>
      <c r="W42" s="138"/>
      <c r="X42" s="138"/>
      <c r="Y42" s="138"/>
      <c r="Z42" s="138"/>
      <c r="AA42" s="138"/>
      <c r="AB42" s="138"/>
      <c r="AC42" s="138"/>
      <c r="AD42" s="138"/>
    </row>
    <row r="43" spans="1:30" ht="14.25" customHeight="1" thickBot="1">
      <c r="A43" s="217" t="s">
        <v>26</v>
      </c>
      <c r="B43" s="239"/>
      <c r="C43" s="238">
        <v>1</v>
      </c>
      <c r="D43" s="237">
        <v>0</v>
      </c>
      <c r="E43" s="238">
        <v>0</v>
      </c>
      <c r="F43" s="217">
        <v>0</v>
      </c>
      <c r="G43" s="252">
        <f>SUM(G42:G42)</f>
        <v>3</v>
      </c>
      <c r="H43" s="240">
        <f>SUM(H42:H42)</f>
        <v>90</v>
      </c>
      <c r="I43" s="248">
        <f>SUM(I42:I42)</f>
        <v>18</v>
      </c>
      <c r="J43" s="248">
        <f>SUM(J42:J42)</f>
        <v>14</v>
      </c>
      <c r="K43" s="248">
        <f>SUM(K42:K42)</f>
        <v>0</v>
      </c>
      <c r="L43" s="248">
        <f>SUM(L42:L42)</f>
        <v>4</v>
      </c>
      <c r="M43" s="248">
        <f>SUM(M42:M42)</f>
        <v>0</v>
      </c>
      <c r="N43" s="253">
        <f>SUM(N42:N42)</f>
        <v>72</v>
      </c>
      <c r="O43" s="303">
        <f>SUM(O42:O42)</f>
        <v>60</v>
      </c>
      <c r="P43" s="304"/>
      <c r="Q43" s="315">
        <f>SUM(Q42:Q42)</f>
        <v>30</v>
      </c>
      <c r="R43" s="316"/>
      <c r="S43" s="301">
        <f>SUM(S42:S42)</f>
        <v>0</v>
      </c>
      <c r="T43" s="313"/>
      <c r="U43" s="301">
        <f>SUM(U42:U42)</f>
        <v>0</v>
      </c>
      <c r="V43" s="302"/>
      <c r="W43" s="181"/>
      <c r="X43" s="181"/>
      <c r="Y43" s="181"/>
      <c r="Z43" s="181"/>
      <c r="AA43" s="181"/>
      <c r="AB43" s="181"/>
      <c r="AC43" s="181"/>
      <c r="AD43" s="181"/>
    </row>
    <row r="44" spans="1:30" ht="14.25" customHeight="1" hidden="1" thickBot="1">
      <c r="A44" s="180"/>
      <c r="B44" s="180"/>
      <c r="C44" s="180">
        <v>1</v>
      </c>
      <c r="D44" s="180">
        <v>0</v>
      </c>
      <c r="E44" s="180">
        <v>0</v>
      </c>
      <c r="F44" s="180">
        <v>0</v>
      </c>
      <c r="G44" s="255">
        <v>2</v>
      </c>
      <c r="H44" s="180">
        <v>60</v>
      </c>
      <c r="I44" s="180"/>
      <c r="J44" s="180"/>
      <c r="K44" s="180"/>
      <c r="L44" s="180"/>
      <c r="M44" s="180"/>
      <c r="N44" s="180"/>
      <c r="O44" s="182"/>
      <c r="P44" s="180"/>
      <c r="Q44" s="180"/>
      <c r="R44" s="182"/>
      <c r="S44" s="182"/>
      <c r="T44" s="180"/>
      <c r="U44" s="182"/>
      <c r="V44" s="198"/>
      <c r="W44" s="187"/>
      <c r="X44" s="187"/>
      <c r="Y44" s="187"/>
      <c r="Z44" s="187"/>
      <c r="AA44" s="187"/>
      <c r="AB44" s="187"/>
      <c r="AC44" s="187"/>
      <c r="AD44" s="187"/>
    </row>
    <row r="45" spans="1:30" ht="14.25" customHeight="1">
      <c r="A45" s="187"/>
      <c r="B45" s="187"/>
      <c r="C45" s="187"/>
      <c r="D45" s="187"/>
      <c r="E45" s="187"/>
      <c r="F45" s="187"/>
      <c r="G45" s="256"/>
      <c r="H45" s="187"/>
      <c r="I45" s="187"/>
      <c r="J45" s="187"/>
      <c r="K45" s="187"/>
      <c r="L45" s="187"/>
      <c r="M45" s="187"/>
      <c r="N45" s="187"/>
      <c r="O45" s="186"/>
      <c r="P45" s="187"/>
      <c r="Q45" s="187"/>
      <c r="R45" s="186"/>
      <c r="S45" s="186"/>
      <c r="T45" s="187"/>
      <c r="U45" s="186"/>
      <c r="V45" s="199"/>
      <c r="W45" s="187"/>
      <c r="X45" s="187"/>
      <c r="Y45" s="187"/>
      <c r="Z45" s="187"/>
      <c r="AA45" s="187"/>
      <c r="AB45" s="187"/>
      <c r="AC45" s="187"/>
      <c r="AD45" s="187"/>
    </row>
    <row r="46" spans="1:30" ht="14.25" customHeight="1">
      <c r="A46" s="392" t="s">
        <v>116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183"/>
      <c r="P46" s="181"/>
      <c r="Q46" s="181"/>
      <c r="R46" s="183"/>
      <c r="S46" s="183"/>
      <c r="T46" s="181"/>
      <c r="U46" s="183"/>
      <c r="V46" s="197"/>
      <c r="W46" s="181"/>
      <c r="X46" s="181"/>
      <c r="Y46" s="181"/>
      <c r="Z46" s="181"/>
      <c r="AA46" s="181"/>
      <c r="AB46" s="181"/>
      <c r="AC46" s="181"/>
      <c r="AD46" s="181"/>
    </row>
    <row r="47" spans="1:30" ht="14.25" customHeight="1">
      <c r="A47" s="136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83"/>
      <c r="P47" s="181"/>
      <c r="Q47" s="181"/>
      <c r="R47" s="183"/>
      <c r="S47" s="183"/>
      <c r="T47" s="181"/>
      <c r="U47" s="183"/>
      <c r="V47" s="197"/>
      <c r="W47" s="181"/>
      <c r="X47" s="181"/>
      <c r="Y47" s="181"/>
      <c r="Z47" s="181"/>
      <c r="AA47" s="181"/>
      <c r="AB47" s="181"/>
      <c r="AC47" s="181"/>
      <c r="AD47" s="181"/>
    </row>
    <row r="48" spans="1:30" ht="14.25" customHeight="1">
      <c r="A48" s="392" t="s">
        <v>101</v>
      </c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183"/>
      <c r="P48" s="181"/>
      <c r="Q48" s="181"/>
      <c r="R48" s="183"/>
      <c r="S48" s="183"/>
      <c r="T48" s="181"/>
      <c r="U48" s="183"/>
      <c r="V48" s="197"/>
      <c r="W48" s="181"/>
      <c r="X48" s="181"/>
      <c r="Y48" s="181"/>
      <c r="Z48" s="181"/>
      <c r="AA48" s="181"/>
      <c r="AB48" s="181"/>
      <c r="AC48" s="181"/>
      <c r="AD48" s="181"/>
    </row>
    <row r="49" spans="1:30" ht="14.25" customHeight="1">
      <c r="A49" s="187"/>
      <c r="B49" s="257"/>
      <c r="C49" s="257"/>
      <c r="D49" s="257"/>
      <c r="E49" s="257"/>
      <c r="F49" s="257"/>
      <c r="G49" s="258"/>
      <c r="H49" s="185"/>
      <c r="I49" s="185"/>
      <c r="J49" s="185"/>
      <c r="K49" s="185"/>
      <c r="L49" s="185"/>
      <c r="M49" s="185"/>
      <c r="N49" s="185"/>
      <c r="O49" s="184"/>
      <c r="P49" s="185"/>
      <c r="Q49" s="185"/>
      <c r="R49" s="184"/>
      <c r="S49" s="184"/>
      <c r="T49" s="185"/>
      <c r="U49" s="184"/>
      <c r="V49" s="200"/>
      <c r="W49" s="181"/>
      <c r="X49" s="181"/>
      <c r="Y49" s="181"/>
      <c r="Z49" s="181"/>
      <c r="AA49" s="181"/>
      <c r="AB49" s="181"/>
      <c r="AC49" s="181"/>
      <c r="AD49" s="181"/>
    </row>
    <row r="50" spans="1:30" s="153" customFormat="1" ht="33" customHeight="1" thickBot="1">
      <c r="A50" s="279" t="s">
        <v>124</v>
      </c>
      <c r="B50" s="147"/>
      <c r="C50" s="158" t="s">
        <v>96</v>
      </c>
      <c r="D50" s="159"/>
      <c r="E50" s="160"/>
      <c r="F50" s="161"/>
      <c r="G50" s="162">
        <v>8</v>
      </c>
      <c r="H50" s="163">
        <f>G50*30</f>
        <v>240</v>
      </c>
      <c r="I50" s="164">
        <v>56</v>
      </c>
      <c r="J50" s="165">
        <v>4</v>
      </c>
      <c r="K50" s="165"/>
      <c r="L50" s="165">
        <v>52</v>
      </c>
      <c r="M50" s="165"/>
      <c r="N50" s="146">
        <v>184</v>
      </c>
      <c r="O50" s="310">
        <v>165</v>
      </c>
      <c r="P50" s="311"/>
      <c r="Q50" s="314">
        <v>75</v>
      </c>
      <c r="R50" s="311"/>
      <c r="S50" s="314"/>
      <c r="T50" s="311"/>
      <c r="U50" s="314"/>
      <c r="V50" s="311"/>
      <c r="W50" s="138"/>
      <c r="X50" s="138"/>
      <c r="Y50" s="138"/>
      <c r="Z50" s="138"/>
      <c r="AA50" s="138"/>
      <c r="AB50" s="138"/>
      <c r="AC50" s="138"/>
      <c r="AD50" s="138"/>
    </row>
    <row r="51" spans="1:30" ht="14.25" customHeight="1" thickBot="1">
      <c r="A51" s="217" t="s">
        <v>26</v>
      </c>
      <c r="B51" s="239">
        <v>0</v>
      </c>
      <c r="C51" s="238">
        <v>1</v>
      </c>
      <c r="D51" s="237">
        <v>0</v>
      </c>
      <c r="E51" s="238">
        <v>0</v>
      </c>
      <c r="F51" s="217">
        <v>0</v>
      </c>
      <c r="G51" s="252">
        <f aca="true" t="shared" si="5" ref="G51:U51">SUM(G50:G50)</f>
        <v>8</v>
      </c>
      <c r="H51" s="503">
        <f t="shared" si="5"/>
        <v>240</v>
      </c>
      <c r="I51" s="321">
        <f t="shared" si="5"/>
        <v>56</v>
      </c>
      <c r="J51" s="321">
        <f t="shared" si="5"/>
        <v>4</v>
      </c>
      <c r="K51" s="321">
        <f t="shared" si="5"/>
        <v>0</v>
      </c>
      <c r="L51" s="321">
        <f t="shared" si="5"/>
        <v>52</v>
      </c>
      <c r="M51" s="321">
        <f t="shared" si="5"/>
        <v>0</v>
      </c>
      <c r="N51" s="504">
        <f t="shared" si="5"/>
        <v>184</v>
      </c>
      <c r="O51" s="303">
        <f t="shared" si="5"/>
        <v>165</v>
      </c>
      <c r="P51" s="304"/>
      <c r="Q51" s="315">
        <f t="shared" si="5"/>
        <v>75</v>
      </c>
      <c r="R51" s="316"/>
      <c r="S51" s="301">
        <f t="shared" si="5"/>
        <v>0</v>
      </c>
      <c r="T51" s="313"/>
      <c r="U51" s="301">
        <f t="shared" si="5"/>
        <v>0</v>
      </c>
      <c r="V51" s="302"/>
      <c r="W51" s="181"/>
      <c r="X51" s="181"/>
      <c r="Y51" s="181"/>
      <c r="Z51" s="181"/>
      <c r="AA51" s="181"/>
      <c r="AB51" s="181"/>
      <c r="AC51" s="181"/>
      <c r="AD51" s="181"/>
    </row>
    <row r="52" spans="1:30" ht="20.25" customHeight="1">
      <c r="A52" s="346" t="s">
        <v>102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186"/>
      <c r="P52" s="187"/>
      <c r="Q52" s="187"/>
      <c r="R52" s="186"/>
      <c r="S52" s="186"/>
      <c r="T52" s="187"/>
      <c r="U52" s="186"/>
      <c r="V52" s="199"/>
      <c r="W52" s="187"/>
      <c r="X52" s="187"/>
      <c r="Y52" s="187"/>
      <c r="Z52" s="187"/>
      <c r="AA52" s="187"/>
      <c r="AB52" s="187"/>
      <c r="AC52" s="187"/>
      <c r="AD52" s="187"/>
    </row>
    <row r="53" spans="1:30" ht="13.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6"/>
      <c r="P53" s="187"/>
      <c r="Q53" s="187"/>
      <c r="R53" s="186"/>
      <c r="S53" s="186"/>
      <c r="T53" s="187"/>
      <c r="U53" s="186"/>
      <c r="V53" s="199"/>
      <c r="W53" s="187"/>
      <c r="X53" s="187"/>
      <c r="Y53" s="187"/>
      <c r="Z53" s="187"/>
      <c r="AA53" s="187"/>
      <c r="AB53" s="187"/>
      <c r="AC53" s="187"/>
      <c r="AD53" s="187"/>
    </row>
    <row r="54" spans="1:30" ht="30" customHeight="1" thickBot="1">
      <c r="A54" s="279" t="s">
        <v>125</v>
      </c>
      <c r="B54" s="210"/>
      <c r="C54" s="231" t="s">
        <v>96</v>
      </c>
      <c r="D54" s="260"/>
      <c r="E54" s="211"/>
      <c r="F54" s="261"/>
      <c r="G54" s="262">
        <v>8</v>
      </c>
      <c r="H54" s="263">
        <v>240</v>
      </c>
      <c r="I54" s="264">
        <v>200</v>
      </c>
      <c r="J54" s="265">
        <v>20</v>
      </c>
      <c r="K54" s="265"/>
      <c r="L54" s="265">
        <v>140</v>
      </c>
      <c r="M54" s="265">
        <v>40</v>
      </c>
      <c r="N54" s="215">
        <v>40</v>
      </c>
      <c r="O54" s="310">
        <v>165</v>
      </c>
      <c r="P54" s="311"/>
      <c r="Q54" s="314">
        <v>75</v>
      </c>
      <c r="R54" s="311"/>
      <c r="S54" s="314"/>
      <c r="T54" s="311"/>
      <c r="U54" s="314"/>
      <c r="V54" s="311"/>
      <c r="W54" s="138"/>
      <c r="X54" s="138"/>
      <c r="Y54" s="138"/>
      <c r="Z54" s="138"/>
      <c r="AA54" s="138"/>
      <c r="AB54" s="138"/>
      <c r="AC54" s="138"/>
      <c r="AD54" s="138"/>
    </row>
    <row r="55" spans="1:30" ht="14.25" customHeight="1" thickBot="1">
      <c r="A55" s="217" t="s">
        <v>26</v>
      </c>
      <c r="B55" s="239">
        <v>0</v>
      </c>
      <c r="C55" s="238">
        <v>1</v>
      </c>
      <c r="D55" s="237">
        <v>0</v>
      </c>
      <c r="E55" s="238">
        <v>0</v>
      </c>
      <c r="F55" s="217">
        <v>0</v>
      </c>
      <c r="G55" s="252">
        <f aca="true" t="shared" si="6" ref="G55:U55">SUM(G54:G54)</f>
        <v>8</v>
      </c>
      <c r="H55" s="240">
        <f t="shared" si="6"/>
        <v>240</v>
      </c>
      <c r="I55" s="248">
        <f t="shared" si="6"/>
        <v>200</v>
      </c>
      <c r="J55" s="248">
        <f t="shared" si="6"/>
        <v>20</v>
      </c>
      <c r="K55" s="248">
        <f t="shared" si="6"/>
        <v>0</v>
      </c>
      <c r="L55" s="248">
        <f t="shared" si="6"/>
        <v>140</v>
      </c>
      <c r="M55" s="248">
        <f t="shared" si="6"/>
        <v>40</v>
      </c>
      <c r="N55" s="253">
        <f t="shared" si="6"/>
        <v>40</v>
      </c>
      <c r="O55" s="303">
        <f t="shared" si="6"/>
        <v>165</v>
      </c>
      <c r="P55" s="304"/>
      <c r="Q55" s="315">
        <f t="shared" si="6"/>
        <v>75</v>
      </c>
      <c r="R55" s="316"/>
      <c r="S55" s="301">
        <f t="shared" si="6"/>
        <v>0</v>
      </c>
      <c r="T55" s="313"/>
      <c r="U55" s="301">
        <f t="shared" si="6"/>
        <v>0</v>
      </c>
      <c r="V55" s="302"/>
      <c r="W55" s="181"/>
      <c r="X55" s="181"/>
      <c r="Y55" s="181"/>
      <c r="Z55" s="181"/>
      <c r="AA55" s="181"/>
      <c r="AB55" s="181"/>
      <c r="AC55" s="181"/>
      <c r="AD55" s="181"/>
    </row>
    <row r="56" spans="1:30" ht="14.25" customHeight="1">
      <c r="A56" s="259"/>
      <c r="B56" s="259"/>
      <c r="C56" s="259"/>
      <c r="D56" s="259"/>
      <c r="E56" s="259"/>
      <c r="F56" s="259"/>
      <c r="G56" s="266"/>
      <c r="H56" s="267"/>
      <c r="I56" s="267"/>
      <c r="J56" s="267"/>
      <c r="K56" s="267"/>
      <c r="L56" s="267"/>
      <c r="M56" s="267"/>
      <c r="N56" s="267"/>
      <c r="O56" s="183"/>
      <c r="P56" s="181"/>
      <c r="Q56" s="181"/>
      <c r="R56" s="183"/>
      <c r="S56" s="183"/>
      <c r="T56" s="181"/>
      <c r="U56" s="184"/>
      <c r="V56" s="200"/>
      <c r="W56" s="181"/>
      <c r="X56" s="181"/>
      <c r="Y56" s="181"/>
      <c r="Z56" s="181"/>
      <c r="AA56" s="181"/>
      <c r="AB56" s="181"/>
      <c r="AC56" s="181"/>
      <c r="AD56" s="181"/>
    </row>
    <row r="57" spans="1:30" ht="20.25" customHeight="1">
      <c r="A57" s="338" t="s">
        <v>103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203"/>
      <c r="P57" s="204"/>
      <c r="Q57" s="204"/>
      <c r="R57" s="203"/>
      <c r="S57" s="203"/>
      <c r="T57" s="204"/>
      <c r="U57" s="203"/>
      <c r="V57" s="205"/>
      <c r="W57" s="187"/>
      <c r="X57" s="187"/>
      <c r="Y57" s="187"/>
      <c r="Z57" s="187"/>
      <c r="AA57" s="187"/>
      <c r="AB57" s="187"/>
      <c r="AC57" s="187"/>
      <c r="AD57" s="187"/>
    </row>
    <row r="58" spans="1:30" ht="13.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6"/>
      <c r="P58" s="187"/>
      <c r="Q58" s="187"/>
      <c r="R58" s="186"/>
      <c r="S58" s="186"/>
      <c r="T58" s="187"/>
      <c r="U58" s="186"/>
      <c r="V58" s="199"/>
      <c r="W58" s="187"/>
      <c r="X58" s="187"/>
      <c r="Y58" s="187"/>
      <c r="Z58" s="187"/>
      <c r="AA58" s="187"/>
      <c r="AB58" s="187"/>
      <c r="AC58" s="187"/>
      <c r="AD58" s="187"/>
    </row>
    <row r="59" spans="1:30" s="127" customFormat="1" ht="41.25" customHeight="1" thickBot="1">
      <c r="A59" s="279" t="s">
        <v>126</v>
      </c>
      <c r="B59" s="166"/>
      <c r="C59" s="167" t="s">
        <v>96</v>
      </c>
      <c r="D59" s="168"/>
      <c r="E59" s="169"/>
      <c r="F59" s="170"/>
      <c r="G59" s="171">
        <v>8</v>
      </c>
      <c r="H59" s="172">
        <v>240</v>
      </c>
      <c r="I59" s="173">
        <v>200</v>
      </c>
      <c r="J59" s="173">
        <v>14</v>
      </c>
      <c r="K59" s="173"/>
      <c r="L59" s="173">
        <v>152</v>
      </c>
      <c r="M59" s="173">
        <v>34</v>
      </c>
      <c r="N59" s="174">
        <v>40</v>
      </c>
      <c r="O59" s="310">
        <v>165</v>
      </c>
      <c r="P59" s="311"/>
      <c r="Q59" s="314">
        <v>75</v>
      </c>
      <c r="R59" s="311"/>
      <c r="S59" s="300"/>
      <c r="T59" s="318"/>
      <c r="U59" s="300"/>
      <c r="V59" s="318"/>
      <c r="W59" s="206"/>
      <c r="X59" s="206"/>
      <c r="Y59" s="206"/>
      <c r="Z59" s="206"/>
      <c r="AA59" s="206"/>
      <c r="AB59" s="206"/>
      <c r="AC59" s="206"/>
      <c r="AD59" s="206"/>
    </row>
    <row r="60" spans="1:30" ht="14.25" customHeight="1" thickBot="1">
      <c r="A60" s="236"/>
      <c r="B60" s="239">
        <v>0</v>
      </c>
      <c r="C60" s="238">
        <v>1</v>
      </c>
      <c r="D60" s="237">
        <v>0</v>
      </c>
      <c r="E60" s="238">
        <v>0</v>
      </c>
      <c r="F60" s="217">
        <v>0</v>
      </c>
      <c r="G60" s="252">
        <f aca="true" t="shared" si="7" ref="G60:U60">SUM(G59:G59)</f>
        <v>8</v>
      </c>
      <c r="H60" s="240">
        <f t="shared" si="7"/>
        <v>240</v>
      </c>
      <c r="I60" s="248">
        <f t="shared" si="7"/>
        <v>200</v>
      </c>
      <c r="J60" s="248">
        <f t="shared" si="7"/>
        <v>14</v>
      </c>
      <c r="K60" s="248">
        <f t="shared" si="7"/>
        <v>0</v>
      </c>
      <c r="L60" s="248">
        <f t="shared" si="7"/>
        <v>152</v>
      </c>
      <c r="M60" s="248">
        <f t="shared" si="7"/>
        <v>34</v>
      </c>
      <c r="N60" s="253">
        <f t="shared" si="7"/>
        <v>40</v>
      </c>
      <c r="O60" s="303">
        <f t="shared" si="7"/>
        <v>165</v>
      </c>
      <c r="P60" s="304"/>
      <c r="Q60" s="315">
        <f t="shared" si="7"/>
        <v>75</v>
      </c>
      <c r="R60" s="316"/>
      <c r="S60" s="301">
        <f t="shared" si="7"/>
        <v>0</v>
      </c>
      <c r="T60" s="313"/>
      <c r="U60" s="301">
        <f t="shared" si="7"/>
        <v>0</v>
      </c>
      <c r="V60" s="302"/>
      <c r="W60" s="181"/>
      <c r="X60" s="181"/>
      <c r="Y60" s="181"/>
      <c r="Z60" s="181"/>
      <c r="AA60" s="181"/>
      <c r="AB60" s="181"/>
      <c r="AC60" s="181"/>
      <c r="AD60" s="181"/>
    </row>
    <row r="61" spans="1:30" ht="20.25" customHeight="1">
      <c r="A61" s="346" t="s">
        <v>104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186"/>
      <c r="P61" s="187"/>
      <c r="Q61" s="187"/>
      <c r="R61" s="186"/>
      <c r="S61" s="186"/>
      <c r="T61" s="187"/>
      <c r="U61" s="186"/>
      <c r="V61" s="199"/>
      <c r="W61" s="187"/>
      <c r="X61" s="187"/>
      <c r="Y61" s="187"/>
      <c r="Z61" s="187"/>
      <c r="AA61" s="187"/>
      <c r="AB61" s="187"/>
      <c r="AC61" s="187"/>
      <c r="AD61" s="187"/>
    </row>
    <row r="62" spans="1:30" ht="13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6"/>
      <c r="P62" s="187"/>
      <c r="Q62" s="187"/>
      <c r="R62" s="186"/>
      <c r="S62" s="186"/>
      <c r="T62" s="187"/>
      <c r="U62" s="186"/>
      <c r="V62" s="199"/>
      <c r="W62" s="187"/>
      <c r="X62" s="187"/>
      <c r="Y62" s="187"/>
      <c r="Z62" s="187"/>
      <c r="AA62" s="187"/>
      <c r="AB62" s="187"/>
      <c r="AC62" s="187"/>
      <c r="AD62" s="187"/>
    </row>
    <row r="63" spans="1:30" s="175" customFormat="1" ht="32.25" customHeight="1" thickBot="1">
      <c r="A63" s="279" t="s">
        <v>127</v>
      </c>
      <c r="B63" s="166"/>
      <c r="C63" s="167" t="s">
        <v>96</v>
      </c>
      <c r="D63" s="168"/>
      <c r="E63" s="169"/>
      <c r="F63" s="170"/>
      <c r="G63" s="171">
        <v>8</v>
      </c>
      <c r="H63" s="172">
        <v>240</v>
      </c>
      <c r="I63" s="173">
        <v>200</v>
      </c>
      <c r="J63" s="173">
        <v>20</v>
      </c>
      <c r="K63" s="173"/>
      <c r="L63" s="173">
        <v>120</v>
      </c>
      <c r="M63" s="173">
        <v>60</v>
      </c>
      <c r="N63" s="174">
        <v>40</v>
      </c>
      <c r="O63" s="310">
        <v>165</v>
      </c>
      <c r="P63" s="311"/>
      <c r="Q63" s="314">
        <v>75</v>
      </c>
      <c r="R63" s="311"/>
      <c r="S63" s="300"/>
      <c r="T63" s="318"/>
      <c r="U63" s="300"/>
      <c r="V63" s="318"/>
      <c r="W63" s="206"/>
      <c r="X63" s="206"/>
      <c r="Y63" s="206"/>
      <c r="Z63" s="206"/>
      <c r="AA63" s="206"/>
      <c r="AB63" s="206"/>
      <c r="AC63" s="206"/>
      <c r="AD63" s="206"/>
    </row>
    <row r="64" spans="1:30" ht="14.25" customHeight="1" thickBot="1">
      <c r="A64" s="217" t="s">
        <v>26</v>
      </c>
      <c r="B64" s="239">
        <v>0</v>
      </c>
      <c r="C64" s="238">
        <v>1</v>
      </c>
      <c r="D64" s="237">
        <v>0</v>
      </c>
      <c r="E64" s="238">
        <v>0</v>
      </c>
      <c r="F64" s="217">
        <v>0</v>
      </c>
      <c r="G64" s="252">
        <f aca="true" t="shared" si="8" ref="G64:U64">SUM(G63:G63)</f>
        <v>8</v>
      </c>
      <c r="H64" s="240">
        <f t="shared" si="8"/>
        <v>240</v>
      </c>
      <c r="I64" s="248">
        <f t="shared" si="8"/>
        <v>200</v>
      </c>
      <c r="J64" s="248">
        <f t="shared" si="8"/>
        <v>20</v>
      </c>
      <c r="K64" s="248">
        <f t="shared" si="8"/>
        <v>0</v>
      </c>
      <c r="L64" s="248">
        <f t="shared" si="8"/>
        <v>120</v>
      </c>
      <c r="M64" s="248">
        <f t="shared" si="8"/>
        <v>60</v>
      </c>
      <c r="N64" s="253">
        <f t="shared" si="8"/>
        <v>40</v>
      </c>
      <c r="O64" s="312">
        <f t="shared" si="8"/>
        <v>165</v>
      </c>
      <c r="P64" s="313"/>
      <c r="Q64" s="315">
        <f t="shared" si="8"/>
        <v>75</v>
      </c>
      <c r="R64" s="316"/>
      <c r="S64" s="301">
        <f t="shared" si="8"/>
        <v>0</v>
      </c>
      <c r="T64" s="313"/>
      <c r="U64" s="301">
        <f t="shared" si="8"/>
        <v>0</v>
      </c>
      <c r="V64" s="302"/>
      <c r="W64" s="181"/>
      <c r="X64" s="181"/>
      <c r="Y64" s="181"/>
      <c r="Z64" s="181"/>
      <c r="AA64" s="181"/>
      <c r="AB64" s="181"/>
      <c r="AC64" s="181"/>
      <c r="AD64" s="181"/>
    </row>
    <row r="65" spans="1:30" ht="20.25" customHeight="1">
      <c r="A65" s="346" t="s">
        <v>105</v>
      </c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186"/>
      <c r="P65" s="187"/>
      <c r="Q65" s="187"/>
      <c r="R65" s="186"/>
      <c r="S65" s="186"/>
      <c r="T65" s="187"/>
      <c r="U65" s="207"/>
      <c r="V65" s="208"/>
      <c r="W65" s="187"/>
      <c r="X65" s="187"/>
      <c r="Y65" s="187"/>
      <c r="Z65" s="187"/>
      <c r="AA65" s="187"/>
      <c r="AB65" s="187"/>
      <c r="AC65" s="187"/>
      <c r="AD65" s="187"/>
    </row>
    <row r="66" spans="1:30" ht="13.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6"/>
      <c r="P66" s="187"/>
      <c r="Q66" s="187"/>
      <c r="R66" s="186"/>
      <c r="S66" s="186"/>
      <c r="T66" s="187"/>
      <c r="U66" s="186"/>
      <c r="V66" s="199"/>
      <c r="W66" s="187"/>
      <c r="X66" s="187"/>
      <c r="Y66" s="187"/>
      <c r="Z66" s="187"/>
      <c r="AA66" s="187"/>
      <c r="AB66" s="187"/>
      <c r="AC66" s="187"/>
      <c r="AD66" s="187"/>
    </row>
    <row r="67" spans="1:30" s="127" customFormat="1" ht="33" customHeight="1" thickBot="1">
      <c r="A67" s="279" t="s">
        <v>128</v>
      </c>
      <c r="B67" s="166"/>
      <c r="C67" s="167" t="s">
        <v>96</v>
      </c>
      <c r="D67" s="168"/>
      <c r="E67" s="169"/>
      <c r="F67" s="170"/>
      <c r="G67" s="171">
        <v>8</v>
      </c>
      <c r="H67" s="172">
        <v>240</v>
      </c>
      <c r="I67" s="173">
        <v>200</v>
      </c>
      <c r="J67" s="173">
        <v>20</v>
      </c>
      <c r="K67" s="173"/>
      <c r="L67" s="173">
        <v>100</v>
      </c>
      <c r="M67" s="173">
        <v>80</v>
      </c>
      <c r="N67" s="174">
        <v>40</v>
      </c>
      <c r="O67" s="310">
        <v>165</v>
      </c>
      <c r="P67" s="311"/>
      <c r="Q67" s="314">
        <v>75</v>
      </c>
      <c r="R67" s="311"/>
      <c r="S67" s="300"/>
      <c r="T67" s="318"/>
      <c r="U67" s="300"/>
      <c r="V67" s="318"/>
      <c r="W67" s="206"/>
      <c r="X67" s="206"/>
      <c r="Y67" s="206"/>
      <c r="Z67" s="206"/>
      <c r="AA67" s="206"/>
      <c r="AB67" s="206"/>
      <c r="AC67" s="206"/>
      <c r="AD67" s="206"/>
    </row>
    <row r="68" spans="1:30" ht="14.25" customHeight="1" thickBot="1">
      <c r="A68" s="217" t="s">
        <v>26</v>
      </c>
      <c r="B68" s="239">
        <v>0</v>
      </c>
      <c r="C68" s="238">
        <v>1</v>
      </c>
      <c r="D68" s="237">
        <v>0</v>
      </c>
      <c r="E68" s="238">
        <v>0</v>
      </c>
      <c r="F68" s="217">
        <v>0</v>
      </c>
      <c r="G68" s="252">
        <f aca="true" t="shared" si="9" ref="G68:U68">SUM(G67:G67)</f>
        <v>8</v>
      </c>
      <c r="H68" s="240">
        <f t="shared" si="9"/>
        <v>240</v>
      </c>
      <c r="I68" s="248">
        <f t="shared" si="9"/>
        <v>200</v>
      </c>
      <c r="J68" s="248">
        <f t="shared" si="9"/>
        <v>20</v>
      </c>
      <c r="K68" s="248">
        <f t="shared" si="9"/>
        <v>0</v>
      </c>
      <c r="L68" s="248">
        <f t="shared" si="9"/>
        <v>100</v>
      </c>
      <c r="M68" s="248">
        <f t="shared" si="9"/>
        <v>80</v>
      </c>
      <c r="N68" s="253">
        <f t="shared" si="9"/>
        <v>40</v>
      </c>
      <c r="O68" s="312">
        <f t="shared" si="9"/>
        <v>165</v>
      </c>
      <c r="P68" s="313"/>
      <c r="Q68" s="315">
        <f t="shared" si="9"/>
        <v>75</v>
      </c>
      <c r="R68" s="316"/>
      <c r="S68" s="301">
        <f t="shared" si="9"/>
        <v>0</v>
      </c>
      <c r="T68" s="313"/>
      <c r="U68" s="301">
        <f t="shared" si="9"/>
        <v>0</v>
      </c>
      <c r="V68" s="302"/>
      <c r="W68" s="181"/>
      <c r="X68" s="181"/>
      <c r="Y68" s="181"/>
      <c r="Z68" s="181"/>
      <c r="AA68" s="181"/>
      <c r="AB68" s="181"/>
      <c r="AC68" s="181"/>
      <c r="AD68" s="181"/>
    </row>
    <row r="69" spans="1:30" ht="20.25" customHeight="1">
      <c r="A69" s="346" t="s">
        <v>106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186"/>
      <c r="P69" s="187"/>
      <c r="Q69" s="187"/>
      <c r="R69" s="186"/>
      <c r="S69" s="186"/>
      <c r="T69" s="187"/>
      <c r="U69" s="186"/>
      <c r="V69" s="199"/>
      <c r="W69" s="187"/>
      <c r="X69" s="187"/>
      <c r="Y69" s="187"/>
      <c r="Z69" s="187"/>
      <c r="AA69" s="187"/>
      <c r="AB69" s="187"/>
      <c r="AC69" s="187"/>
      <c r="AD69" s="187"/>
    </row>
    <row r="70" spans="1:30" ht="13.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6"/>
      <c r="P70" s="187"/>
      <c r="Q70" s="187"/>
      <c r="R70" s="186"/>
      <c r="S70" s="186"/>
      <c r="T70" s="187"/>
      <c r="U70" s="186"/>
      <c r="V70" s="199"/>
      <c r="W70" s="187"/>
      <c r="X70" s="187"/>
      <c r="Y70" s="187"/>
      <c r="Z70" s="187"/>
      <c r="AA70" s="187"/>
      <c r="AB70" s="187"/>
      <c r="AC70" s="187"/>
      <c r="AD70" s="187"/>
    </row>
    <row r="71" spans="1:30" ht="28.5" customHeight="1" thickBot="1">
      <c r="A71" s="279" t="s">
        <v>130</v>
      </c>
      <c r="B71" s="141"/>
      <c r="C71" s="150" t="s">
        <v>96</v>
      </c>
      <c r="D71" s="268"/>
      <c r="E71" s="155"/>
      <c r="F71" s="156"/>
      <c r="G71" s="251">
        <v>8</v>
      </c>
      <c r="H71" s="219">
        <v>240</v>
      </c>
      <c r="I71" s="152">
        <v>200</v>
      </c>
      <c r="J71" s="157">
        <v>20</v>
      </c>
      <c r="K71" s="157"/>
      <c r="L71" s="157">
        <v>100</v>
      </c>
      <c r="M71" s="157">
        <v>80</v>
      </c>
      <c r="N71" s="214">
        <v>40</v>
      </c>
      <c r="O71" s="310">
        <v>165</v>
      </c>
      <c r="P71" s="311"/>
      <c r="Q71" s="314">
        <v>75</v>
      </c>
      <c r="R71" s="311"/>
      <c r="S71" s="314"/>
      <c r="T71" s="311"/>
      <c r="U71" s="314"/>
      <c r="V71" s="311"/>
      <c r="W71" s="138"/>
      <c r="X71" s="138"/>
      <c r="Y71" s="138"/>
      <c r="Z71" s="138"/>
      <c r="AA71" s="138"/>
      <c r="AB71" s="138"/>
      <c r="AC71" s="138"/>
      <c r="AD71" s="138"/>
    </row>
    <row r="72" spans="1:30" ht="14.25" customHeight="1" thickBot="1">
      <c r="A72" s="217" t="s">
        <v>26</v>
      </c>
      <c r="B72" s="239">
        <v>0</v>
      </c>
      <c r="C72" s="238">
        <v>1</v>
      </c>
      <c r="D72" s="237">
        <v>0</v>
      </c>
      <c r="E72" s="238">
        <v>0</v>
      </c>
      <c r="F72" s="217">
        <v>0</v>
      </c>
      <c r="G72" s="252">
        <f aca="true" t="shared" si="10" ref="G72:U72">SUM(G71:G71)</f>
        <v>8</v>
      </c>
      <c r="H72" s="240">
        <f t="shared" si="10"/>
        <v>240</v>
      </c>
      <c r="I72" s="248">
        <f t="shared" si="10"/>
        <v>200</v>
      </c>
      <c r="J72" s="248">
        <f t="shared" si="10"/>
        <v>20</v>
      </c>
      <c r="K72" s="248">
        <f t="shared" si="10"/>
        <v>0</v>
      </c>
      <c r="L72" s="248">
        <f t="shared" si="10"/>
        <v>100</v>
      </c>
      <c r="M72" s="248">
        <f t="shared" si="10"/>
        <v>80</v>
      </c>
      <c r="N72" s="253">
        <f t="shared" si="10"/>
        <v>40</v>
      </c>
      <c r="O72" s="312">
        <f t="shared" si="10"/>
        <v>165</v>
      </c>
      <c r="P72" s="313"/>
      <c r="Q72" s="315">
        <f t="shared" si="10"/>
        <v>75</v>
      </c>
      <c r="R72" s="316"/>
      <c r="S72" s="301">
        <f t="shared" si="10"/>
        <v>0</v>
      </c>
      <c r="T72" s="313"/>
      <c r="U72" s="301">
        <f t="shared" si="10"/>
        <v>0</v>
      </c>
      <c r="V72" s="302"/>
      <c r="W72" s="181"/>
      <c r="X72" s="181"/>
      <c r="Y72" s="181"/>
      <c r="Z72" s="181"/>
      <c r="AA72" s="181"/>
      <c r="AB72" s="181"/>
      <c r="AC72" s="181"/>
      <c r="AD72" s="181"/>
    </row>
    <row r="73" spans="1:30" ht="20.25" customHeight="1">
      <c r="A73" s="346" t="s">
        <v>107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186"/>
      <c r="P73" s="187"/>
      <c r="Q73" s="187"/>
      <c r="R73" s="186"/>
      <c r="S73" s="186"/>
      <c r="T73" s="187"/>
      <c r="U73" s="186"/>
      <c r="V73" s="199"/>
      <c r="W73" s="187"/>
      <c r="X73" s="187"/>
      <c r="Y73" s="187"/>
      <c r="Z73" s="187"/>
      <c r="AA73" s="187"/>
      <c r="AB73" s="187"/>
      <c r="AC73" s="187"/>
      <c r="AD73" s="187"/>
    </row>
    <row r="74" spans="1:30" ht="13.5" customHeight="1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6"/>
      <c r="P74" s="187"/>
      <c r="Q74" s="187"/>
      <c r="R74" s="186"/>
      <c r="S74" s="186"/>
      <c r="T74" s="187"/>
      <c r="U74" s="186"/>
      <c r="V74" s="199"/>
      <c r="W74" s="187"/>
      <c r="X74" s="187"/>
      <c r="Y74" s="187"/>
      <c r="Z74" s="187"/>
      <c r="AA74" s="187"/>
      <c r="AB74" s="187"/>
      <c r="AC74" s="187"/>
      <c r="AD74" s="187"/>
    </row>
    <row r="75" spans="1:30" ht="29.25" customHeight="1" thickBot="1">
      <c r="A75" s="279" t="s">
        <v>129</v>
      </c>
      <c r="B75" s="141"/>
      <c r="C75" s="150" t="s">
        <v>96</v>
      </c>
      <c r="D75" s="268"/>
      <c r="E75" s="155"/>
      <c r="F75" s="156"/>
      <c r="G75" s="251">
        <v>8</v>
      </c>
      <c r="H75" s="219">
        <v>240</v>
      </c>
      <c r="I75" s="152">
        <v>200</v>
      </c>
      <c r="J75" s="157">
        <v>20</v>
      </c>
      <c r="K75" s="157"/>
      <c r="L75" s="157">
        <v>100</v>
      </c>
      <c r="M75" s="157">
        <v>80</v>
      </c>
      <c r="N75" s="214">
        <v>40</v>
      </c>
      <c r="O75" s="310">
        <v>165</v>
      </c>
      <c r="P75" s="311"/>
      <c r="Q75" s="314">
        <v>75</v>
      </c>
      <c r="R75" s="311"/>
      <c r="S75" s="314"/>
      <c r="T75" s="311"/>
      <c r="U75" s="314"/>
      <c r="V75" s="311"/>
      <c r="W75" s="138"/>
      <c r="X75" s="138"/>
      <c r="Y75" s="138"/>
      <c r="Z75" s="138"/>
      <c r="AA75" s="138"/>
      <c r="AB75" s="138"/>
      <c r="AC75" s="138"/>
      <c r="AD75" s="138"/>
    </row>
    <row r="76" spans="1:30" ht="14.25" customHeight="1" thickBot="1">
      <c r="A76" s="217" t="s">
        <v>26</v>
      </c>
      <c r="B76" s="239">
        <v>0</v>
      </c>
      <c r="C76" s="238">
        <v>1</v>
      </c>
      <c r="D76" s="237">
        <v>0</v>
      </c>
      <c r="E76" s="238">
        <v>0</v>
      </c>
      <c r="F76" s="217">
        <v>0</v>
      </c>
      <c r="G76" s="252">
        <f aca="true" t="shared" si="11" ref="G76:U76">SUM(G75:G75)</f>
        <v>8</v>
      </c>
      <c r="H76" s="240">
        <f t="shared" si="11"/>
        <v>240</v>
      </c>
      <c r="I76" s="248">
        <f t="shared" si="11"/>
        <v>200</v>
      </c>
      <c r="J76" s="248">
        <f t="shared" si="11"/>
        <v>20</v>
      </c>
      <c r="K76" s="248">
        <f t="shared" si="11"/>
        <v>0</v>
      </c>
      <c r="L76" s="248">
        <f t="shared" si="11"/>
        <v>100</v>
      </c>
      <c r="M76" s="248">
        <f t="shared" si="11"/>
        <v>80</v>
      </c>
      <c r="N76" s="253">
        <f t="shared" si="11"/>
        <v>40</v>
      </c>
      <c r="O76" s="312">
        <f t="shared" si="11"/>
        <v>165</v>
      </c>
      <c r="P76" s="313"/>
      <c r="Q76" s="315">
        <f t="shared" si="11"/>
        <v>75</v>
      </c>
      <c r="R76" s="316"/>
      <c r="S76" s="301">
        <f t="shared" si="11"/>
        <v>0</v>
      </c>
      <c r="T76" s="313"/>
      <c r="U76" s="301">
        <f t="shared" si="11"/>
        <v>0</v>
      </c>
      <c r="V76" s="302"/>
      <c r="W76" s="181"/>
      <c r="X76" s="181"/>
      <c r="Y76" s="181"/>
      <c r="Z76" s="181"/>
      <c r="AA76" s="181"/>
      <c r="AB76" s="181"/>
      <c r="AC76" s="181"/>
      <c r="AD76" s="181"/>
    </row>
    <row r="77" spans="1:30" ht="20.25" customHeight="1">
      <c r="A77" s="346" t="s">
        <v>108</v>
      </c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186"/>
      <c r="P77" s="187"/>
      <c r="Q77" s="187"/>
      <c r="R77" s="186"/>
      <c r="S77" s="186"/>
      <c r="T77" s="187"/>
      <c r="U77" s="207"/>
      <c r="V77" s="208"/>
      <c r="W77" s="187"/>
      <c r="X77" s="187"/>
      <c r="Y77" s="187"/>
      <c r="Z77" s="187"/>
      <c r="AA77" s="187"/>
      <c r="AB77" s="187"/>
      <c r="AC77" s="187"/>
      <c r="AD77" s="187"/>
    </row>
    <row r="78" spans="1:30" ht="13.5" customHeight="1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6"/>
      <c r="P78" s="187"/>
      <c r="Q78" s="187"/>
      <c r="R78" s="186"/>
      <c r="S78" s="186"/>
      <c r="T78" s="187"/>
      <c r="U78" s="186"/>
      <c r="V78" s="199"/>
      <c r="W78" s="187"/>
      <c r="X78" s="187"/>
      <c r="Y78" s="187"/>
      <c r="Z78" s="187"/>
      <c r="AA78" s="187"/>
      <c r="AB78" s="187"/>
      <c r="AC78" s="187"/>
      <c r="AD78" s="187"/>
    </row>
    <row r="79" spans="1:30" s="127" customFormat="1" ht="39.75" customHeight="1" thickBot="1">
      <c r="A79" s="279" t="s">
        <v>123</v>
      </c>
      <c r="B79" s="166"/>
      <c r="C79" s="167" t="s">
        <v>96</v>
      </c>
      <c r="D79" s="168"/>
      <c r="E79" s="169"/>
      <c r="F79" s="170"/>
      <c r="G79" s="171">
        <v>8</v>
      </c>
      <c r="H79" s="172">
        <f>G79*30</f>
        <v>240</v>
      </c>
      <c r="I79" s="173">
        <v>200</v>
      </c>
      <c r="J79" s="173">
        <v>14</v>
      </c>
      <c r="K79" s="173"/>
      <c r="L79" s="173">
        <v>150</v>
      </c>
      <c r="M79" s="173">
        <v>36</v>
      </c>
      <c r="N79" s="174">
        <v>40</v>
      </c>
      <c r="O79" s="317">
        <v>165</v>
      </c>
      <c r="P79" s="318"/>
      <c r="Q79" s="300">
        <v>75</v>
      </c>
      <c r="R79" s="318"/>
      <c r="S79" s="300"/>
      <c r="T79" s="318"/>
      <c r="U79" s="300"/>
      <c r="V79" s="318"/>
      <c r="W79" s="206"/>
      <c r="X79" s="206"/>
      <c r="Y79" s="206"/>
      <c r="Z79" s="206"/>
      <c r="AA79" s="206"/>
      <c r="AB79" s="206"/>
      <c r="AC79" s="206"/>
      <c r="AD79" s="206"/>
    </row>
    <row r="80" spans="1:30" ht="14.25" customHeight="1" thickBot="1">
      <c r="A80" s="217" t="s">
        <v>26</v>
      </c>
      <c r="B80" s="269">
        <v>0</v>
      </c>
      <c r="C80" s="270">
        <v>1</v>
      </c>
      <c r="D80" s="271">
        <v>0</v>
      </c>
      <c r="E80" s="270">
        <v>0</v>
      </c>
      <c r="F80" s="259">
        <v>0</v>
      </c>
      <c r="G80" s="272">
        <v>8</v>
      </c>
      <c r="H80" s="273">
        <v>240</v>
      </c>
      <c r="I80" s="274">
        <f aca="true" t="shared" si="12" ref="I80:O80">I79</f>
        <v>200</v>
      </c>
      <c r="J80" s="274">
        <f t="shared" si="12"/>
        <v>14</v>
      </c>
      <c r="K80" s="274">
        <f t="shared" si="12"/>
        <v>0</v>
      </c>
      <c r="L80" s="274">
        <f t="shared" si="12"/>
        <v>150</v>
      </c>
      <c r="M80" s="275">
        <f t="shared" si="12"/>
        <v>36</v>
      </c>
      <c r="N80" s="270">
        <f t="shared" si="12"/>
        <v>40</v>
      </c>
      <c r="O80" s="322">
        <f t="shared" si="12"/>
        <v>165</v>
      </c>
      <c r="P80" s="323"/>
      <c r="Q80" s="324">
        <f>Q79</f>
        <v>75</v>
      </c>
      <c r="R80" s="325"/>
      <c r="S80" s="326">
        <f>SUM(S46:S79)</f>
        <v>0</v>
      </c>
      <c r="T80" s="323"/>
      <c r="U80" s="326">
        <f>SUM(U46:U79)</f>
        <v>0</v>
      </c>
      <c r="V80" s="327"/>
      <c r="W80" s="181"/>
      <c r="X80" s="181"/>
      <c r="Y80" s="181"/>
      <c r="Z80" s="181"/>
      <c r="AA80" s="181"/>
      <c r="AB80" s="181"/>
      <c r="AC80" s="181"/>
      <c r="AD80" s="181"/>
    </row>
    <row r="81" spans="1:30" ht="14.25" customHeight="1" thickBot="1" thickTop="1">
      <c r="A81" s="276" t="s">
        <v>117</v>
      </c>
      <c r="B81" s="276">
        <f>SUM(B38)</f>
        <v>0</v>
      </c>
      <c r="C81" s="276">
        <v>11</v>
      </c>
      <c r="D81" s="276">
        <v>0</v>
      </c>
      <c r="E81" s="276">
        <f>SUM(E38)</f>
        <v>0</v>
      </c>
      <c r="F81" s="276">
        <f>SUM(F38)</f>
        <v>0</v>
      </c>
      <c r="G81" s="277">
        <v>42</v>
      </c>
      <c r="H81" s="277">
        <v>1260</v>
      </c>
      <c r="I81" s="277"/>
      <c r="J81" s="277"/>
      <c r="K81" s="277"/>
      <c r="L81" s="277"/>
      <c r="M81" s="277"/>
      <c r="N81" s="277"/>
      <c r="O81" s="328">
        <v>1125</v>
      </c>
      <c r="P81" s="329"/>
      <c r="Q81" s="328">
        <v>135</v>
      </c>
      <c r="R81" s="329"/>
      <c r="S81" s="328">
        <f>SUM(S38)</f>
        <v>0</v>
      </c>
      <c r="T81" s="329"/>
      <c r="U81" s="328">
        <f>SUM(U38)</f>
        <v>0</v>
      </c>
      <c r="V81" s="330"/>
      <c r="W81" s="187"/>
      <c r="X81" s="187"/>
      <c r="Y81" s="187"/>
      <c r="Z81" s="187"/>
      <c r="AA81" s="187"/>
      <c r="AB81" s="187"/>
      <c r="AC81" s="187"/>
      <c r="AD81" s="187"/>
    </row>
    <row r="82" spans="1:30" ht="14.25" customHeight="1" thickTop="1">
      <c r="A82" s="58"/>
      <c r="B82" s="58"/>
      <c r="C82" s="58"/>
      <c r="D82" s="58"/>
      <c r="E82" s="58"/>
      <c r="F82" s="58"/>
      <c r="G82" s="112"/>
      <c r="H82" s="57"/>
      <c r="I82" s="57"/>
      <c r="J82" s="57"/>
      <c r="K82" s="57"/>
      <c r="L82" s="57"/>
      <c r="M82" s="57"/>
      <c r="N82" s="57"/>
      <c r="O82" s="183"/>
      <c r="P82" s="181"/>
      <c r="Q82" s="181"/>
      <c r="R82" s="183"/>
      <c r="S82" s="183"/>
      <c r="T82" s="181"/>
      <c r="U82" s="183"/>
      <c r="V82" s="197"/>
      <c r="W82" s="181"/>
      <c r="X82" s="181"/>
      <c r="Y82" s="181"/>
      <c r="Z82" s="181"/>
      <c r="AA82" s="181"/>
      <c r="AB82" s="181"/>
      <c r="AC82" s="181"/>
      <c r="AD82" s="181"/>
    </row>
    <row r="83" spans="1:30" s="15" customFormat="1" ht="12.75">
      <c r="A83" s="71"/>
      <c r="B83" s="58"/>
      <c r="C83" s="58"/>
      <c r="D83" s="58"/>
      <c r="E83" s="111"/>
      <c r="F83" s="111"/>
      <c r="G83" s="58"/>
      <c r="H83" s="58"/>
      <c r="I83" s="58"/>
      <c r="J83" s="58"/>
      <c r="K83" s="58"/>
      <c r="L83" s="58"/>
      <c r="M83" s="58"/>
      <c r="N83" s="58"/>
      <c r="O83" s="188"/>
      <c r="P83" s="188"/>
      <c r="Q83" s="188"/>
      <c r="R83" s="188"/>
      <c r="S83" s="188"/>
      <c r="T83" s="188"/>
      <c r="U83" s="188"/>
      <c r="V83" s="201"/>
      <c r="W83" s="188"/>
      <c r="X83" s="188"/>
      <c r="Y83" s="188"/>
      <c r="Z83" s="188"/>
      <c r="AA83" s="188"/>
      <c r="AB83" s="188"/>
      <c r="AC83" s="188"/>
      <c r="AD83" s="188"/>
    </row>
    <row r="84" spans="1:30" s="15" customFormat="1" ht="12.75">
      <c r="A84" s="55"/>
      <c r="B84" s="58"/>
      <c r="C84" s="58"/>
      <c r="D84" s="58"/>
      <c r="E84" s="111"/>
      <c r="F84" s="111"/>
      <c r="G84" s="58"/>
      <c r="H84" s="58"/>
      <c r="I84" s="58"/>
      <c r="J84" s="58"/>
      <c r="K84" s="58"/>
      <c r="L84" s="58"/>
      <c r="M84" s="58"/>
      <c r="N84" s="58"/>
      <c r="O84" s="188"/>
      <c r="P84" s="188"/>
      <c r="Q84" s="188"/>
      <c r="R84" s="188"/>
      <c r="S84" s="188"/>
      <c r="T84" s="188"/>
      <c r="U84" s="188"/>
      <c r="V84" s="201"/>
      <c r="W84" s="188"/>
      <c r="X84" s="188"/>
      <c r="Y84" s="188"/>
      <c r="Z84" s="188"/>
      <c r="AA84" s="188"/>
      <c r="AB84" s="188"/>
      <c r="AC84" s="188"/>
      <c r="AD84" s="188"/>
    </row>
    <row r="85" spans="1:30" ht="15">
      <c r="A85" s="100" t="s">
        <v>83</v>
      </c>
      <c r="B85" s="100"/>
      <c r="C85" s="10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153"/>
      <c r="Y85" s="153"/>
      <c r="Z85" s="153"/>
      <c r="AA85" s="153"/>
      <c r="AB85" s="153"/>
      <c r="AC85" s="153"/>
      <c r="AD85" s="153"/>
    </row>
    <row r="86" spans="1:30" ht="15">
      <c r="A86" s="278" t="s">
        <v>110</v>
      </c>
      <c r="B86" s="101"/>
      <c r="C86" s="101"/>
      <c r="D86" s="101"/>
      <c r="E86" s="101"/>
      <c r="F86" s="101"/>
      <c r="G86" s="101"/>
      <c r="H86" s="101" t="s">
        <v>0</v>
      </c>
      <c r="I86" s="101"/>
      <c r="J86" s="101"/>
      <c r="K86" s="101"/>
      <c r="L86" s="101"/>
      <c r="M86" s="101"/>
      <c r="N86" s="101"/>
      <c r="O86" s="189"/>
      <c r="P86" s="189"/>
      <c r="Q86" s="189"/>
      <c r="R86" s="189"/>
      <c r="S86" s="189"/>
      <c r="T86" s="189"/>
      <c r="U86" s="189"/>
      <c r="V86" s="202"/>
      <c r="W86" s="189"/>
      <c r="X86" s="189"/>
      <c r="Y86" s="189"/>
      <c r="Z86" s="189"/>
      <c r="AA86" s="189"/>
      <c r="AB86" s="189"/>
      <c r="AC86" s="189"/>
      <c r="AD86" s="100"/>
    </row>
    <row r="87" spans="1:30" ht="15">
      <c r="A87" s="100" t="s">
        <v>133</v>
      </c>
      <c r="D87" s="340" t="s">
        <v>109</v>
      </c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190"/>
      <c r="Y87" s="153"/>
      <c r="Z87" s="153"/>
      <c r="AA87" s="153"/>
      <c r="AB87" s="153"/>
      <c r="AC87" s="153"/>
      <c r="AD87" s="153"/>
    </row>
    <row r="88" spans="1:29" ht="15">
      <c r="A88" s="102"/>
      <c r="B88" s="71"/>
      <c r="C88" s="71"/>
      <c r="D88" s="71"/>
      <c r="E88" s="70"/>
      <c r="F88" s="70"/>
      <c r="G88" s="70"/>
      <c r="H88" s="70"/>
      <c r="I88" s="71"/>
      <c r="J88" s="71"/>
      <c r="K88" s="71"/>
      <c r="L88" s="71"/>
      <c r="M88" s="71"/>
      <c r="N88" s="71"/>
      <c r="O88" s="138"/>
      <c r="P88" s="138"/>
      <c r="Q88" s="138"/>
      <c r="R88" s="138"/>
      <c r="S88" s="138"/>
      <c r="T88" s="138"/>
      <c r="U88" s="138"/>
      <c r="W88" s="138"/>
      <c r="X88" s="138"/>
      <c r="Y88" s="138"/>
      <c r="Z88" s="138"/>
      <c r="AA88" s="138"/>
      <c r="AB88" s="138"/>
      <c r="AC88" s="138"/>
    </row>
    <row r="89" spans="1:22" ht="15">
      <c r="A89" s="177"/>
      <c r="B89" s="67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</row>
    <row r="90" spans="1:8" ht="12">
      <c r="A90" s="69"/>
      <c r="C90" s="69"/>
      <c r="H90" s="69"/>
    </row>
    <row r="91" spans="1:22" ht="15">
      <c r="A91" s="6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</row>
    <row r="92" spans="1:23" ht="12">
      <c r="A92" s="69"/>
      <c r="C92" s="69"/>
      <c r="H92" s="69"/>
      <c r="O92" s="191"/>
      <c r="W92" s="191"/>
    </row>
    <row r="93" spans="1:8" ht="12">
      <c r="A93" s="69"/>
      <c r="H93" s="69"/>
    </row>
    <row r="94" spans="1:23" ht="12">
      <c r="A94" s="382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W94" s="153"/>
    </row>
    <row r="95" spans="1:8" ht="12">
      <c r="A95" s="69"/>
      <c r="H95" s="69"/>
    </row>
    <row r="96" spans="1:23" ht="1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138"/>
      <c r="W96" s="138"/>
    </row>
  </sheetData>
  <sheetProtection/>
  <mergeCells count="189">
    <mergeCell ref="A69:N69"/>
    <mergeCell ref="A65:N65"/>
    <mergeCell ref="A73:N73"/>
    <mergeCell ref="U6:V6"/>
    <mergeCell ref="O9:P9"/>
    <mergeCell ref="Q9:R9"/>
    <mergeCell ref="A48:N48"/>
    <mergeCell ref="Q6:R6"/>
    <mergeCell ref="A35:N35"/>
    <mergeCell ref="A46:N46"/>
    <mergeCell ref="S6:T6"/>
    <mergeCell ref="A94:O94"/>
    <mergeCell ref="A11:N11"/>
    <mergeCell ref="B2:F2"/>
    <mergeCell ref="B3:F3"/>
    <mergeCell ref="G2:G8"/>
    <mergeCell ref="A40:N40"/>
    <mergeCell ref="A13:N13"/>
    <mergeCell ref="A61:N61"/>
    <mergeCell ref="A31:N31"/>
    <mergeCell ref="I5:I8"/>
    <mergeCell ref="U4:V4"/>
    <mergeCell ref="H2:N3"/>
    <mergeCell ref="H4:H8"/>
    <mergeCell ref="N4:N8"/>
    <mergeCell ref="M5:M8"/>
    <mergeCell ref="L5:L8"/>
    <mergeCell ref="J5:J8"/>
    <mergeCell ref="O5:AD5"/>
    <mergeCell ref="K5:K8"/>
    <mergeCell ref="O6:P6"/>
    <mergeCell ref="O7:AD7"/>
    <mergeCell ref="W2:AD3"/>
    <mergeCell ref="W4:X4"/>
    <mergeCell ref="Y4:Z4"/>
    <mergeCell ref="AA4:AB4"/>
    <mergeCell ref="AC4:AD4"/>
    <mergeCell ref="O2:V3"/>
    <mergeCell ref="Q4:R4"/>
    <mergeCell ref="S4:T4"/>
    <mergeCell ref="O4:P4"/>
    <mergeCell ref="F4:F7"/>
    <mergeCell ref="A77:N77"/>
    <mergeCell ref="A33:N33"/>
    <mergeCell ref="A24:N24"/>
    <mergeCell ref="B5:B6"/>
    <mergeCell ref="D4:E4"/>
    <mergeCell ref="C5:C6"/>
    <mergeCell ref="B8:F8"/>
    <mergeCell ref="A52:N52"/>
    <mergeCell ref="A57:N57"/>
    <mergeCell ref="D89:V89"/>
    <mergeCell ref="D91:V91"/>
    <mergeCell ref="D87:W87"/>
    <mergeCell ref="D85:W85"/>
    <mergeCell ref="S67:T67"/>
    <mergeCell ref="U67:V67"/>
    <mergeCell ref="O59:P59"/>
    <mergeCell ref="Q59:R59"/>
    <mergeCell ref="S59:T59"/>
    <mergeCell ref="S9:T9"/>
    <mergeCell ref="U9:V9"/>
    <mergeCell ref="O15:P15"/>
    <mergeCell ref="O16:P16"/>
    <mergeCell ref="S15:T15"/>
    <mergeCell ref="U15:V15"/>
    <mergeCell ref="S16:T16"/>
    <mergeCell ref="U16:V16"/>
    <mergeCell ref="O29:P29"/>
    <mergeCell ref="Q15:R15"/>
    <mergeCell ref="Q16:R16"/>
    <mergeCell ref="Q17:R17"/>
    <mergeCell ref="Q18:R18"/>
    <mergeCell ref="Q19:R19"/>
    <mergeCell ref="O17:P17"/>
    <mergeCell ref="O18:P18"/>
    <mergeCell ref="O19:P19"/>
    <mergeCell ref="O26:P26"/>
    <mergeCell ref="O27:P27"/>
    <mergeCell ref="O28:P28"/>
    <mergeCell ref="S19:T19"/>
    <mergeCell ref="U19:V19"/>
    <mergeCell ref="S26:T26"/>
    <mergeCell ref="S27:T27"/>
    <mergeCell ref="U26:V26"/>
    <mergeCell ref="U27:V27"/>
    <mergeCell ref="U28:V28"/>
    <mergeCell ref="Q22:R22"/>
    <mergeCell ref="O37:P37"/>
    <mergeCell ref="Q37:R37"/>
    <mergeCell ref="S37:T37"/>
    <mergeCell ref="U37:V37"/>
    <mergeCell ref="S17:T17"/>
    <mergeCell ref="U17:V17"/>
    <mergeCell ref="S18:T18"/>
    <mergeCell ref="U18:V18"/>
    <mergeCell ref="Q26:R26"/>
    <mergeCell ref="Q27:R27"/>
    <mergeCell ref="Q28:R28"/>
    <mergeCell ref="S28:T28"/>
    <mergeCell ref="U20:V20"/>
    <mergeCell ref="Q21:R21"/>
    <mergeCell ref="S21:T21"/>
    <mergeCell ref="U21:V21"/>
    <mergeCell ref="O20:P20"/>
    <mergeCell ref="O21:P21"/>
    <mergeCell ref="Q20:R20"/>
    <mergeCell ref="S20:T20"/>
    <mergeCell ref="S22:T22"/>
    <mergeCell ref="U22:V22"/>
    <mergeCell ref="O38:P38"/>
    <mergeCell ref="Q38:R38"/>
    <mergeCell ref="S38:T38"/>
    <mergeCell ref="U38:V38"/>
    <mergeCell ref="U29:V29"/>
    <mergeCell ref="O22:P22"/>
    <mergeCell ref="Q29:R29"/>
    <mergeCell ref="S29:T29"/>
    <mergeCell ref="O42:P42"/>
    <mergeCell ref="Q42:R42"/>
    <mergeCell ref="S42:T42"/>
    <mergeCell ref="U42:V42"/>
    <mergeCell ref="O43:P43"/>
    <mergeCell ref="Q43:R43"/>
    <mergeCell ref="S43:T43"/>
    <mergeCell ref="U43:V43"/>
    <mergeCell ref="O51:P51"/>
    <mergeCell ref="Q51:R51"/>
    <mergeCell ref="S51:T51"/>
    <mergeCell ref="U51:V51"/>
    <mergeCell ref="O50:P50"/>
    <mergeCell ref="Q50:R50"/>
    <mergeCell ref="S50:T50"/>
    <mergeCell ref="U50:V50"/>
    <mergeCell ref="O55:P55"/>
    <mergeCell ref="Q55:R55"/>
    <mergeCell ref="S55:T55"/>
    <mergeCell ref="U55:V55"/>
    <mergeCell ref="O54:P54"/>
    <mergeCell ref="Q54:R54"/>
    <mergeCell ref="S54:T54"/>
    <mergeCell ref="U54:V54"/>
    <mergeCell ref="U59:V59"/>
    <mergeCell ref="O60:P60"/>
    <mergeCell ref="Q60:R60"/>
    <mergeCell ref="S60:T60"/>
    <mergeCell ref="U60:V60"/>
    <mergeCell ref="O63:P63"/>
    <mergeCell ref="Q63:R63"/>
    <mergeCell ref="S63:T63"/>
    <mergeCell ref="U63:V63"/>
    <mergeCell ref="O64:P64"/>
    <mergeCell ref="Q64:R64"/>
    <mergeCell ref="S64:T64"/>
    <mergeCell ref="U64:V64"/>
    <mergeCell ref="O67:P67"/>
    <mergeCell ref="Q67:R67"/>
    <mergeCell ref="O72:P72"/>
    <mergeCell ref="Q72:R72"/>
    <mergeCell ref="O71:P71"/>
    <mergeCell ref="Q71:R71"/>
    <mergeCell ref="O68:P68"/>
    <mergeCell ref="Q68:R68"/>
    <mergeCell ref="S75:T75"/>
    <mergeCell ref="S76:T76"/>
    <mergeCell ref="S68:T68"/>
    <mergeCell ref="U68:V68"/>
    <mergeCell ref="S72:T72"/>
    <mergeCell ref="U72:V72"/>
    <mergeCell ref="S71:T71"/>
    <mergeCell ref="U71:V71"/>
    <mergeCell ref="U75:V75"/>
    <mergeCell ref="U76:V76"/>
    <mergeCell ref="O79:P79"/>
    <mergeCell ref="Q79:R79"/>
    <mergeCell ref="S79:T79"/>
    <mergeCell ref="U79:V79"/>
    <mergeCell ref="O75:P75"/>
    <mergeCell ref="O76:P76"/>
    <mergeCell ref="Q75:R75"/>
    <mergeCell ref="Q76:R76"/>
    <mergeCell ref="O81:P81"/>
    <mergeCell ref="Q81:R81"/>
    <mergeCell ref="S81:T81"/>
    <mergeCell ref="U81:V81"/>
    <mergeCell ref="O80:P80"/>
    <mergeCell ref="Q80:R80"/>
    <mergeCell ref="S80:T80"/>
    <mergeCell ref="U80:V80"/>
  </mergeCells>
  <printOptions/>
  <pageMargins left="0.3937007874015748" right="0.1968503937007874" top="1.1811023622047245" bottom="0" header="0" footer="0"/>
  <pageSetup horizontalDpi="600" verticalDpi="600" orientation="landscape" paperSize="9" scale="60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5"/>
  <sheetViews>
    <sheetView showGridLines="0" zoomScale="80" zoomScaleNormal="80" zoomScaleSheetLayoutView="90" zoomScalePageLayoutView="0" workbookViewId="0" topLeftCell="A10">
      <selection activeCell="AR42" sqref="AR42"/>
    </sheetView>
  </sheetViews>
  <sheetFormatPr defaultColWidth="9.00390625" defaultRowHeight="12.75"/>
  <cols>
    <col min="1" max="1" width="4.875" style="0" customWidth="1"/>
    <col min="2" max="2" width="3.25390625" style="0" customWidth="1"/>
    <col min="3" max="3" width="2.75390625" style="0" customWidth="1"/>
    <col min="4" max="4" width="6.75390625" style="0" customWidth="1"/>
    <col min="5" max="7" width="2.75390625" style="0" customWidth="1"/>
    <col min="8" max="8" width="0.2421875" style="0" customWidth="1"/>
    <col min="9" max="9" width="8.125" style="0" customWidth="1"/>
    <col min="10" max="23" width="2.75390625" style="0" customWidth="1"/>
    <col min="24" max="24" width="2.50390625" style="0" customWidth="1"/>
    <col min="25" max="30" width="2.75390625" style="0" customWidth="1"/>
    <col min="31" max="31" width="2.875" style="0" customWidth="1"/>
    <col min="32" max="32" width="2.75390625" style="0" hidden="1" customWidth="1"/>
    <col min="33" max="33" width="4.875" style="0" customWidth="1"/>
    <col min="34" max="56" width="2.75390625" style="0" customWidth="1"/>
    <col min="57" max="57" width="3.25390625" style="0" customWidth="1"/>
    <col min="58" max="64" width="2.75390625" style="0" customWidth="1"/>
    <col min="65" max="69" width="6.75390625" style="0" customWidth="1"/>
  </cols>
  <sheetData>
    <row r="1" ht="20.25" customHeight="1"/>
    <row r="2" spans="2:16" ht="12.75">
      <c r="B2" s="1"/>
      <c r="O2" s="2"/>
      <c r="P2" s="2"/>
    </row>
    <row r="3" spans="2:66" ht="18" customHeight="1">
      <c r="B3" s="1"/>
      <c r="D3" s="3"/>
      <c r="E3" s="4" t="s">
        <v>68</v>
      </c>
      <c r="F3" s="3"/>
      <c r="G3" s="3"/>
      <c r="H3" s="3"/>
      <c r="I3" s="5"/>
      <c r="J3" s="6"/>
      <c r="K3" s="7"/>
      <c r="L3" s="6"/>
      <c r="M3" s="6"/>
      <c r="N3" s="6"/>
      <c r="O3" s="6"/>
      <c r="P3" s="2"/>
      <c r="V3" s="8"/>
      <c r="Y3" s="2"/>
      <c r="Z3" s="2"/>
      <c r="AA3" s="2"/>
      <c r="AB3" s="2"/>
      <c r="AC3" s="2"/>
      <c r="AD3" s="2"/>
      <c r="AE3" s="2"/>
      <c r="AF3" s="2"/>
      <c r="BF3" s="9"/>
      <c r="BG3" s="129" t="s">
        <v>112</v>
      </c>
      <c r="BH3" s="128"/>
      <c r="BI3" s="128"/>
      <c r="BJ3" s="128"/>
      <c r="BK3" s="128"/>
      <c r="BL3" s="128"/>
      <c r="BM3" s="128"/>
      <c r="BN3" s="128"/>
    </row>
    <row r="4" spans="2:67" ht="33" customHeight="1">
      <c r="B4" s="484" t="s">
        <v>131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Y4" s="2"/>
      <c r="Z4" s="2"/>
      <c r="AA4" s="2"/>
      <c r="AB4" s="2"/>
      <c r="AC4" s="2"/>
      <c r="AD4" s="2"/>
      <c r="AE4" s="2"/>
      <c r="AF4" s="2"/>
      <c r="AW4" s="496" t="s">
        <v>113</v>
      </c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497"/>
      <c r="BO4" s="497"/>
    </row>
    <row r="5" spans="2:65" ht="29.25" customHeight="1">
      <c r="B5" s="485" t="s">
        <v>30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AW5" s="130" t="s">
        <v>30</v>
      </c>
      <c r="BF5" s="9"/>
      <c r="BG5" s="9"/>
      <c r="BH5" s="9"/>
      <c r="BI5" s="9"/>
      <c r="BJ5" s="9"/>
      <c r="BK5" s="9"/>
      <c r="BL5" s="9"/>
      <c r="BM5" s="9"/>
    </row>
    <row r="6" spans="2:66" ht="21" customHeight="1">
      <c r="B6" s="486" t="s">
        <v>84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</row>
    <row r="7" spans="2:66" ht="21" customHeight="1">
      <c r="B7" s="487" t="s">
        <v>111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/>
      <c r="BJ7" s="487"/>
      <c r="BK7" s="487"/>
      <c r="BL7" s="487"/>
      <c r="BM7" s="487"/>
      <c r="BN7" s="487"/>
    </row>
    <row r="8" spans="2:19" ht="31.5" customHeight="1">
      <c r="B8" s="1"/>
      <c r="C8" s="1"/>
      <c r="S8" t="s">
        <v>0</v>
      </c>
    </row>
    <row r="9" spans="2:66" ht="56.25" customHeight="1">
      <c r="B9" s="498" t="s">
        <v>1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</row>
    <row r="10" spans="2:64" ht="15.75" customHeight="1">
      <c r="B10" s="11"/>
      <c r="C10" s="11"/>
      <c r="D10" s="11"/>
      <c r="E10" s="11"/>
      <c r="F10" s="11"/>
      <c r="G10" s="11"/>
      <c r="H10" s="11"/>
      <c r="BI10" s="11"/>
      <c r="BJ10" s="11"/>
      <c r="BK10" s="11"/>
      <c r="BL10" s="10"/>
    </row>
    <row r="11" spans="2:67" ht="17.25" customHeight="1" thickBot="1">
      <c r="B11" s="478" t="s">
        <v>81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13"/>
      <c r="X11" s="488" t="s">
        <v>31</v>
      </c>
      <c r="Y11" s="488"/>
      <c r="Z11" s="488"/>
      <c r="AA11" s="488"/>
      <c r="AB11" s="488"/>
      <c r="AC11" s="488"/>
      <c r="AD11" s="488"/>
      <c r="AE11" s="488"/>
      <c r="AF11" s="450" t="s">
        <v>85</v>
      </c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12"/>
      <c r="AX11" s="13"/>
      <c r="AY11" s="483" t="s">
        <v>69</v>
      </c>
      <c r="AZ11" s="483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</row>
    <row r="12" spans="2:67" ht="9.75" customHeight="1">
      <c r="B12" s="12"/>
      <c r="C12" s="12"/>
      <c r="G12" s="489" t="s">
        <v>61</v>
      </c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U12" s="106"/>
      <c r="V12" s="106"/>
      <c r="W12" s="106"/>
      <c r="X12" s="106"/>
      <c r="Y12" s="106"/>
      <c r="Z12" s="106"/>
      <c r="AA12" s="106"/>
      <c r="AB12" s="106"/>
      <c r="AC12" s="106"/>
      <c r="AD12" s="469" t="s">
        <v>32</v>
      </c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12"/>
      <c r="AX12" s="13"/>
      <c r="AY12" s="14"/>
      <c r="AZ12" s="14"/>
      <c r="BA12" s="14"/>
      <c r="BB12" s="14"/>
      <c r="BC12" s="14"/>
      <c r="BD12" s="14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</row>
    <row r="13" spans="1:256" s="17" customFormat="1" ht="18" customHeight="1">
      <c r="A13" s="15"/>
      <c r="B13"/>
      <c r="C13"/>
      <c r="D13" s="16"/>
      <c r="E13" s="16"/>
      <c r="F13" s="16"/>
      <c r="G13" s="16"/>
      <c r="H13" s="16"/>
      <c r="I13" s="16"/>
      <c r="J13"/>
      <c r="K13"/>
      <c r="L13"/>
      <c r="M13"/>
      <c r="N13"/>
      <c r="O13"/>
      <c r="P13"/>
      <c r="Q13"/>
      <c r="R13"/>
      <c r="S13"/>
      <c r="T1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449" t="s">
        <v>70</v>
      </c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  <c r="BM13" s="449"/>
      <c r="BN13" s="449"/>
      <c r="BO13" s="449"/>
      <c r="BP13" s="15"/>
      <c r="BQ13" s="15"/>
      <c r="BR13" s="15"/>
      <c r="BS13" s="15"/>
      <c r="BT13" s="15"/>
      <c r="BU13" s="15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5" customFormat="1" ht="17.25" customHeight="1" thickBot="1"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Y14" s="55"/>
      <c r="AZ14" s="55"/>
      <c r="BA14" s="55"/>
      <c r="BB14" s="55"/>
      <c r="BC14" s="55"/>
      <c r="BD14" s="55"/>
      <c r="BE14" s="474" t="s">
        <v>35</v>
      </c>
      <c r="BF14" s="474"/>
      <c r="BG14" s="474"/>
      <c r="BH14" s="474"/>
      <c r="BI14" s="474"/>
      <c r="BJ14" s="474"/>
      <c r="BK14" s="474"/>
      <c r="BL14" s="474"/>
      <c r="BM14" s="474"/>
      <c r="BN14" s="55"/>
      <c r="BO14" s="55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5" customFormat="1" ht="32.25" customHeight="1">
      <c r="B15"/>
      <c r="C15"/>
      <c r="D15" s="16"/>
      <c r="E15" s="16"/>
      <c r="F15" s="16"/>
      <c r="G15" s="16"/>
      <c r="H15" s="16"/>
      <c r="I15" s="16"/>
      <c r="J15"/>
      <c r="K15"/>
      <c r="L15"/>
      <c r="M15"/>
      <c r="N15"/>
      <c r="O15"/>
      <c r="P15"/>
      <c r="Q15"/>
      <c r="R15"/>
      <c r="S15"/>
      <c r="T15"/>
      <c r="AY15" s="397" t="s">
        <v>86</v>
      </c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67" ht="27" customHeight="1" thickBot="1">
      <c r="B16" s="478" t="s">
        <v>73</v>
      </c>
      <c r="C16" s="478"/>
      <c r="D16" s="478"/>
      <c r="E16" s="478"/>
      <c r="F16" s="478"/>
      <c r="G16" s="478"/>
      <c r="H16" s="13"/>
      <c r="I16" s="460" t="s">
        <v>121</v>
      </c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Y16" s="499" t="s">
        <v>62</v>
      </c>
      <c r="AZ16" s="499"/>
      <c r="BA16" s="499"/>
      <c r="BB16" s="499"/>
      <c r="BC16" s="499"/>
      <c r="BD16" s="499"/>
      <c r="BE16" s="499"/>
      <c r="BF16" s="18"/>
      <c r="BG16" s="501" t="s">
        <v>87</v>
      </c>
      <c r="BH16" s="501"/>
      <c r="BI16" s="501"/>
      <c r="BJ16" s="501"/>
      <c r="BK16" s="501"/>
      <c r="BL16" s="501"/>
      <c r="BM16" s="501"/>
      <c r="BN16" s="501"/>
      <c r="BO16" s="501"/>
    </row>
    <row r="17" spans="2:67" ht="11.25" customHeight="1">
      <c r="B17" s="12"/>
      <c r="C17" s="12"/>
      <c r="D17" s="12"/>
      <c r="E17" s="12"/>
      <c r="F17" s="12"/>
      <c r="G17" s="12"/>
      <c r="H17" s="12"/>
      <c r="I17" s="479" t="s">
        <v>33</v>
      </c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Y17" s="18"/>
      <c r="AZ17" s="18"/>
      <c r="BA17" s="18"/>
      <c r="BB17" s="18"/>
      <c r="BC17" s="18"/>
      <c r="BD17" s="18"/>
      <c r="BE17" s="18"/>
      <c r="BF17" s="18"/>
      <c r="BG17" s="473" t="s">
        <v>36</v>
      </c>
      <c r="BH17" s="473"/>
      <c r="BI17" s="473"/>
      <c r="BJ17" s="473"/>
      <c r="BK17" s="473"/>
      <c r="BL17" s="473"/>
      <c r="BM17" s="473"/>
      <c r="BN17" s="473"/>
      <c r="BO17" s="473"/>
    </row>
    <row r="18" spans="4:67" ht="18.75" customHeight="1">
      <c r="D18" s="16"/>
      <c r="E18" s="16"/>
      <c r="F18" s="16"/>
      <c r="G18" s="16"/>
      <c r="H18" s="16"/>
      <c r="I18" s="16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492" t="s">
        <v>37</v>
      </c>
      <c r="AZ18" s="492"/>
      <c r="BA18" s="492"/>
      <c r="BB18" s="492"/>
      <c r="BC18" s="402" t="s">
        <v>71</v>
      </c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</row>
    <row r="19" spans="4:67" ht="9.75" customHeight="1">
      <c r="D19" s="16"/>
      <c r="E19" s="16"/>
      <c r="F19" s="16"/>
      <c r="G19" s="16"/>
      <c r="H19" s="16"/>
      <c r="I19" s="16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66"/>
      <c r="AZ19" s="66"/>
      <c r="BA19" s="66"/>
      <c r="BB19" s="66"/>
      <c r="BC19" s="451" t="s">
        <v>74</v>
      </c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</row>
    <row r="20" spans="4:67" ht="24" customHeight="1" thickBot="1">
      <c r="D20" s="16"/>
      <c r="E20" s="16"/>
      <c r="F20" s="16"/>
      <c r="G20" s="16"/>
      <c r="H20" s="16"/>
      <c r="I20" s="16"/>
      <c r="L20" s="478" t="s">
        <v>34</v>
      </c>
      <c r="M20" s="478"/>
      <c r="N20" s="478"/>
      <c r="O20" s="478"/>
      <c r="P20" s="478"/>
      <c r="Q20" s="478"/>
      <c r="R20" s="478"/>
      <c r="S20" s="478"/>
      <c r="T20" s="478"/>
      <c r="U20" s="1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110" t="s">
        <v>132</v>
      </c>
      <c r="AH20" s="65"/>
      <c r="AI20" s="65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13"/>
      <c r="AU20" s="13"/>
      <c r="AY20" s="449" t="s">
        <v>72</v>
      </c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</row>
    <row r="21" spans="18:67" ht="12" customHeight="1">
      <c r="R21" s="20"/>
      <c r="S21" s="21"/>
      <c r="T21" s="21"/>
      <c r="U21" s="21"/>
      <c r="V21" s="479" t="s">
        <v>118</v>
      </c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22"/>
      <c r="AU21" s="22"/>
      <c r="AX21" s="2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  <c r="BI21" s="473"/>
      <c r="BJ21" s="473"/>
      <c r="BK21" s="473"/>
      <c r="BL21" s="473"/>
      <c r="BM21" s="473"/>
      <c r="BN21" s="473"/>
      <c r="BO21" s="473"/>
    </row>
    <row r="22" spans="18:57" ht="8.25" customHeight="1"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N22" s="21"/>
      <c r="AS22" s="22"/>
      <c r="AT22" s="22"/>
      <c r="AV22" s="22"/>
      <c r="AW22" s="22"/>
      <c r="AX22" s="22"/>
      <c r="AY22" s="22"/>
      <c r="AZ22" s="24"/>
      <c r="BA22" s="22"/>
      <c r="BB22" s="22"/>
      <c r="BC22" s="22"/>
      <c r="BD22" s="22"/>
      <c r="BE22" s="22"/>
    </row>
    <row r="23" spans="2:66" s="2" customFormat="1" ht="20.25" customHeight="1">
      <c r="B23" s="500" t="s">
        <v>63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500"/>
      <c r="BM23" s="500"/>
      <c r="BN23" s="500"/>
    </row>
    <row r="25" spans="4:63" ht="12">
      <c r="D25" s="15"/>
      <c r="E25" s="15"/>
      <c r="F25" s="15"/>
      <c r="G25" s="15"/>
      <c r="H25" s="15"/>
      <c r="I25" s="15"/>
      <c r="J25" s="15"/>
      <c r="BJ25" s="15"/>
      <c r="BK25" s="15"/>
    </row>
    <row r="26" ht="12.75" thickBot="1"/>
    <row r="27" spans="9:61" ht="12.75" thickBot="1">
      <c r="I27" s="475" t="s">
        <v>2</v>
      </c>
      <c r="J27" s="25" t="s">
        <v>3</v>
      </c>
      <c r="K27" s="26"/>
      <c r="L27" s="26"/>
      <c r="M27" s="26"/>
      <c r="N27" s="27"/>
      <c r="O27" s="470" t="s">
        <v>4</v>
      </c>
      <c r="P27" s="470"/>
      <c r="Q27" s="470"/>
      <c r="R27" s="470"/>
      <c r="S27" s="470" t="s">
        <v>5</v>
      </c>
      <c r="T27" s="470"/>
      <c r="U27" s="470"/>
      <c r="V27" s="470"/>
      <c r="W27" s="470" t="s">
        <v>6</v>
      </c>
      <c r="X27" s="470"/>
      <c r="Y27" s="470"/>
      <c r="Z27" s="470"/>
      <c r="AA27" s="28"/>
      <c r="AB27" s="470" t="s">
        <v>7</v>
      </c>
      <c r="AC27" s="470"/>
      <c r="AD27" s="470"/>
      <c r="AE27" s="470"/>
      <c r="AF27" s="481" t="s">
        <v>8</v>
      </c>
      <c r="AG27" s="400"/>
      <c r="AH27" s="400"/>
      <c r="AI27" s="482"/>
      <c r="AJ27" s="27"/>
      <c r="AK27" s="470" t="s">
        <v>9</v>
      </c>
      <c r="AL27" s="470"/>
      <c r="AM27" s="470"/>
      <c r="AN27" s="27" t="s">
        <v>0</v>
      </c>
      <c r="AO27" s="470" t="s">
        <v>10</v>
      </c>
      <c r="AP27" s="470"/>
      <c r="AQ27" s="470"/>
      <c r="AR27" s="27"/>
      <c r="AS27" s="470" t="s">
        <v>11</v>
      </c>
      <c r="AT27" s="470"/>
      <c r="AU27" s="470"/>
      <c r="AV27" s="470"/>
      <c r="AW27" s="470" t="s">
        <v>12</v>
      </c>
      <c r="AX27" s="470"/>
      <c r="AY27" s="470"/>
      <c r="AZ27" s="470"/>
      <c r="BA27" s="470" t="s">
        <v>13</v>
      </c>
      <c r="BB27" s="470"/>
      <c r="BC27" s="470"/>
      <c r="BD27" s="470"/>
      <c r="BE27" s="27"/>
      <c r="BF27" s="470" t="s">
        <v>14</v>
      </c>
      <c r="BG27" s="470"/>
      <c r="BH27" s="470"/>
      <c r="BI27" s="495"/>
    </row>
    <row r="28" spans="9:61" ht="12">
      <c r="I28" s="476"/>
      <c r="J28" s="29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2"/>
    </row>
    <row r="29" spans="9:61" ht="13.5">
      <c r="I29" s="476"/>
      <c r="J29" s="33">
        <v>1</v>
      </c>
      <c r="K29" s="34">
        <v>2</v>
      </c>
      <c r="L29" s="34">
        <v>3</v>
      </c>
      <c r="M29" s="34">
        <v>4</v>
      </c>
      <c r="N29" s="34">
        <v>5</v>
      </c>
      <c r="O29" s="34">
        <v>6</v>
      </c>
      <c r="P29" s="34">
        <v>7</v>
      </c>
      <c r="Q29" s="34">
        <v>8</v>
      </c>
      <c r="R29" s="34">
        <v>9</v>
      </c>
      <c r="S29" s="35">
        <v>10</v>
      </c>
      <c r="T29" s="35">
        <v>11</v>
      </c>
      <c r="U29" s="35">
        <v>12</v>
      </c>
      <c r="V29" s="35">
        <v>13</v>
      </c>
      <c r="W29" s="35">
        <v>14</v>
      </c>
      <c r="X29" s="35">
        <v>15</v>
      </c>
      <c r="Y29" s="35">
        <v>16</v>
      </c>
      <c r="Z29" s="35">
        <v>17</v>
      </c>
      <c r="AA29" s="35">
        <v>18</v>
      </c>
      <c r="AB29" s="35">
        <v>19</v>
      </c>
      <c r="AC29" s="35">
        <v>20</v>
      </c>
      <c r="AD29" s="35">
        <v>21</v>
      </c>
      <c r="AE29" s="35">
        <v>22</v>
      </c>
      <c r="AF29" s="35">
        <v>23</v>
      </c>
      <c r="AG29" s="35">
        <v>24</v>
      </c>
      <c r="AH29" s="35">
        <v>25</v>
      </c>
      <c r="AI29" s="35">
        <v>26</v>
      </c>
      <c r="AJ29" s="35">
        <v>27</v>
      </c>
      <c r="AK29" s="36">
        <v>28</v>
      </c>
      <c r="AL29" s="35">
        <v>29</v>
      </c>
      <c r="AM29" s="35">
        <v>30</v>
      </c>
      <c r="AN29" s="35">
        <v>31</v>
      </c>
      <c r="AO29" s="35">
        <v>32</v>
      </c>
      <c r="AP29" s="35">
        <v>33</v>
      </c>
      <c r="AQ29" s="35">
        <v>34</v>
      </c>
      <c r="AR29" s="35">
        <v>35</v>
      </c>
      <c r="AS29" s="35">
        <v>36</v>
      </c>
      <c r="AT29" s="35">
        <v>37</v>
      </c>
      <c r="AU29" s="35">
        <v>38</v>
      </c>
      <c r="AV29" s="35">
        <v>39</v>
      </c>
      <c r="AW29" s="35">
        <v>40</v>
      </c>
      <c r="AX29" s="35">
        <v>41</v>
      </c>
      <c r="AY29" s="35">
        <v>42</v>
      </c>
      <c r="AZ29" s="35">
        <v>43</v>
      </c>
      <c r="BA29" s="35">
        <v>44</v>
      </c>
      <c r="BB29" s="35">
        <v>45</v>
      </c>
      <c r="BC29" s="35">
        <v>46</v>
      </c>
      <c r="BD29" s="35">
        <v>47</v>
      </c>
      <c r="BE29" s="35">
        <v>48</v>
      </c>
      <c r="BF29" s="35">
        <v>49</v>
      </c>
      <c r="BG29" s="35">
        <v>50</v>
      </c>
      <c r="BH29" s="35">
        <v>51</v>
      </c>
      <c r="BI29" s="37">
        <v>52</v>
      </c>
    </row>
    <row r="30" spans="9:61" ht="12.75" thickBot="1">
      <c r="I30" s="477"/>
      <c r="J30" s="38"/>
      <c r="K30" s="39"/>
      <c r="L30" s="39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</row>
    <row r="31" spans="9:61" ht="13.5" thickBot="1">
      <c r="I31" s="42" t="s">
        <v>15</v>
      </c>
      <c r="J31" s="43" t="s">
        <v>16</v>
      </c>
      <c r="K31" s="44" t="s">
        <v>16</v>
      </c>
      <c r="L31" s="44" t="s">
        <v>75</v>
      </c>
      <c r="M31" s="44" t="s">
        <v>75</v>
      </c>
      <c r="N31" s="44" t="s">
        <v>75</v>
      </c>
      <c r="O31" s="44" t="s">
        <v>75</v>
      </c>
      <c r="P31" s="44" t="s">
        <v>75</v>
      </c>
      <c r="Q31" s="44" t="s">
        <v>75</v>
      </c>
      <c r="R31" s="44" t="s">
        <v>75</v>
      </c>
      <c r="S31" s="44" t="s">
        <v>75</v>
      </c>
      <c r="T31" s="44" t="s">
        <v>75</v>
      </c>
      <c r="U31" s="44" t="s">
        <v>75</v>
      </c>
      <c r="V31" s="44" t="s">
        <v>75</v>
      </c>
      <c r="W31" s="44" t="s">
        <v>75</v>
      </c>
      <c r="X31" s="44" t="s">
        <v>75</v>
      </c>
      <c r="Y31" s="44" t="s">
        <v>75</v>
      </c>
      <c r="Z31" s="44" t="s">
        <v>75</v>
      </c>
      <c r="AA31" s="44" t="s">
        <v>75</v>
      </c>
      <c r="AB31" s="44" t="s">
        <v>75</v>
      </c>
      <c r="AC31" s="44" t="s">
        <v>75</v>
      </c>
      <c r="AD31" s="44" t="s">
        <v>75</v>
      </c>
      <c r="AE31" s="44" t="s">
        <v>75</v>
      </c>
      <c r="AF31" s="44" t="s">
        <v>16</v>
      </c>
      <c r="AG31" s="45" t="s">
        <v>16</v>
      </c>
      <c r="AH31" s="43" t="s">
        <v>16</v>
      </c>
      <c r="AI31" s="44" t="s">
        <v>75</v>
      </c>
      <c r="AJ31" s="44" t="s">
        <v>75</v>
      </c>
      <c r="AK31" s="44" t="s">
        <v>75</v>
      </c>
      <c r="AL31" s="44" t="s">
        <v>75</v>
      </c>
      <c r="AM31" s="44" t="s">
        <v>75</v>
      </c>
      <c r="AN31" s="44" t="s">
        <v>75</v>
      </c>
      <c r="AO31" s="45" t="s">
        <v>75</v>
      </c>
      <c r="AP31" s="43" t="s">
        <v>75</v>
      </c>
      <c r="AQ31" s="44" t="s">
        <v>75</v>
      </c>
      <c r="AR31" s="44" t="s">
        <v>75</v>
      </c>
      <c r="AS31" s="45" t="s">
        <v>75</v>
      </c>
      <c r="AT31" s="46" t="s">
        <v>75</v>
      </c>
      <c r="AU31" s="47" t="s">
        <v>75</v>
      </c>
      <c r="AV31" s="44" t="s">
        <v>75</v>
      </c>
      <c r="AW31" s="45" t="s">
        <v>75</v>
      </c>
      <c r="AX31" s="43" t="s">
        <v>75</v>
      </c>
      <c r="AY31" s="44" t="s">
        <v>75</v>
      </c>
      <c r="AZ31" s="44" t="s">
        <v>75</v>
      </c>
      <c r="BA31" s="45" t="s">
        <v>17</v>
      </c>
      <c r="BB31" s="43" t="s">
        <v>17</v>
      </c>
      <c r="BC31" s="44" t="s">
        <v>17</v>
      </c>
      <c r="BD31" s="44" t="s">
        <v>17</v>
      </c>
      <c r="BE31" s="45" t="s">
        <v>17</v>
      </c>
      <c r="BF31" s="43" t="s">
        <v>17</v>
      </c>
      <c r="BG31" s="44" t="s">
        <v>17</v>
      </c>
      <c r="BH31" s="44" t="s">
        <v>17</v>
      </c>
      <c r="BI31" s="45" t="s">
        <v>17</v>
      </c>
    </row>
    <row r="32" spans="9:61" ht="12.75">
      <c r="I32" s="42" t="s">
        <v>18</v>
      </c>
      <c r="J32" s="48" t="s">
        <v>16</v>
      </c>
      <c r="K32" s="49" t="s">
        <v>16</v>
      </c>
      <c r="L32" s="43" t="s">
        <v>75</v>
      </c>
      <c r="M32" s="43" t="s">
        <v>75</v>
      </c>
      <c r="N32" s="43" t="s">
        <v>75</v>
      </c>
      <c r="O32" s="43" t="s">
        <v>75</v>
      </c>
      <c r="P32" s="49" t="s">
        <v>75</v>
      </c>
      <c r="Q32" s="50" t="s">
        <v>75</v>
      </c>
      <c r="R32" s="48" t="s">
        <v>75</v>
      </c>
      <c r="S32" s="49" t="s">
        <v>75</v>
      </c>
      <c r="T32" s="49" t="s">
        <v>75</v>
      </c>
      <c r="U32" s="50" t="s">
        <v>75</v>
      </c>
      <c r="V32" s="48" t="s">
        <v>75</v>
      </c>
      <c r="W32" s="49" t="s">
        <v>75</v>
      </c>
      <c r="X32" s="49" t="s">
        <v>75</v>
      </c>
      <c r="Y32" s="50" t="s">
        <v>75</v>
      </c>
      <c r="Z32" s="48" t="s">
        <v>75</v>
      </c>
      <c r="AA32" s="49" t="s">
        <v>75</v>
      </c>
      <c r="AB32" s="49" t="s">
        <v>75</v>
      </c>
      <c r="AC32" s="50" t="s">
        <v>75</v>
      </c>
      <c r="AD32" s="48" t="s">
        <v>75</v>
      </c>
      <c r="AE32" s="49" t="s">
        <v>75</v>
      </c>
      <c r="AF32" s="48" t="s">
        <v>75</v>
      </c>
      <c r="AG32" s="49" t="s">
        <v>75</v>
      </c>
      <c r="AH32" s="49" t="s">
        <v>75</v>
      </c>
      <c r="AI32" s="50" t="s">
        <v>75</v>
      </c>
      <c r="AJ32" s="48" t="s">
        <v>75</v>
      </c>
      <c r="AK32" s="49" t="s">
        <v>75</v>
      </c>
      <c r="AL32" s="49" t="s">
        <v>75</v>
      </c>
      <c r="AM32" s="50" t="s">
        <v>75</v>
      </c>
      <c r="AN32" s="48" t="s">
        <v>75</v>
      </c>
      <c r="AO32" s="49" t="s">
        <v>75</v>
      </c>
      <c r="AP32" s="49" t="s">
        <v>75</v>
      </c>
      <c r="AQ32" s="50" t="s">
        <v>75</v>
      </c>
      <c r="AR32" s="48" t="s">
        <v>75</v>
      </c>
      <c r="AS32" s="49" t="s">
        <v>75</v>
      </c>
      <c r="AT32" s="49" t="s">
        <v>75</v>
      </c>
      <c r="AU32" s="50" t="s">
        <v>75</v>
      </c>
      <c r="AV32" s="48" t="s">
        <v>75</v>
      </c>
      <c r="AW32" s="49" t="s">
        <v>75</v>
      </c>
      <c r="AX32" s="49" t="s">
        <v>75</v>
      </c>
      <c r="AY32" s="50" t="s">
        <v>75</v>
      </c>
      <c r="AZ32" s="49" t="s">
        <v>75</v>
      </c>
      <c r="BA32" s="50" t="s">
        <v>17</v>
      </c>
      <c r="BB32" s="48" t="s">
        <v>17</v>
      </c>
      <c r="BC32" s="49" t="s">
        <v>17</v>
      </c>
      <c r="BD32" s="49" t="s">
        <v>17</v>
      </c>
      <c r="BE32" s="50" t="s">
        <v>17</v>
      </c>
      <c r="BF32" s="48" t="s">
        <v>17</v>
      </c>
      <c r="BG32" s="49" t="s">
        <v>17</v>
      </c>
      <c r="BH32" s="49" t="s">
        <v>17</v>
      </c>
      <c r="BI32" s="50" t="s">
        <v>17</v>
      </c>
    </row>
    <row r="33" spans="9:61" ht="12.75">
      <c r="I33" s="42" t="s">
        <v>19</v>
      </c>
      <c r="J33" s="48" t="s">
        <v>75</v>
      </c>
      <c r="K33" s="49" t="s">
        <v>75</v>
      </c>
      <c r="L33" s="49" t="s">
        <v>75</v>
      </c>
      <c r="M33" s="50" t="s">
        <v>75</v>
      </c>
      <c r="N33" s="48" t="s">
        <v>75</v>
      </c>
      <c r="O33" s="49" t="s">
        <v>75</v>
      </c>
      <c r="P33" s="49" t="s">
        <v>75</v>
      </c>
      <c r="Q33" s="50" t="s">
        <v>75</v>
      </c>
      <c r="R33" s="48" t="s">
        <v>75</v>
      </c>
      <c r="S33" s="49" t="s">
        <v>75</v>
      </c>
      <c r="T33" s="49" t="s">
        <v>75</v>
      </c>
      <c r="U33" s="50" t="s">
        <v>75</v>
      </c>
      <c r="V33" s="48" t="s">
        <v>75</v>
      </c>
      <c r="W33" s="49" t="s">
        <v>75</v>
      </c>
      <c r="X33" s="49" t="s">
        <v>75</v>
      </c>
      <c r="Y33" s="50" t="s">
        <v>75</v>
      </c>
      <c r="Z33" s="48" t="s">
        <v>75</v>
      </c>
      <c r="AA33" s="49" t="s">
        <v>75</v>
      </c>
      <c r="AB33" s="49" t="s">
        <v>75</v>
      </c>
      <c r="AC33" s="50" t="s">
        <v>75</v>
      </c>
      <c r="AD33" s="48" t="s">
        <v>75</v>
      </c>
      <c r="AE33" s="49" t="s">
        <v>75</v>
      </c>
      <c r="AF33" s="48" t="s">
        <v>75</v>
      </c>
      <c r="AG33" s="49" t="s">
        <v>75</v>
      </c>
      <c r="AH33" s="49" t="s">
        <v>75</v>
      </c>
      <c r="AI33" s="50" t="s">
        <v>75</v>
      </c>
      <c r="AJ33" s="48" t="s">
        <v>75</v>
      </c>
      <c r="AK33" s="49" t="s">
        <v>75</v>
      </c>
      <c r="AL33" s="49" t="s">
        <v>75</v>
      </c>
      <c r="AM33" s="50" t="s">
        <v>75</v>
      </c>
      <c r="AN33" s="48" t="s">
        <v>75</v>
      </c>
      <c r="AO33" s="49" t="s">
        <v>75</v>
      </c>
      <c r="AP33" s="49" t="s">
        <v>75</v>
      </c>
      <c r="AQ33" s="50" t="s">
        <v>75</v>
      </c>
      <c r="AR33" s="48" t="s">
        <v>75</v>
      </c>
      <c r="AS33" s="49" t="s">
        <v>75</v>
      </c>
      <c r="AT33" s="49" t="s">
        <v>75</v>
      </c>
      <c r="AU33" s="50" t="s">
        <v>75</v>
      </c>
      <c r="AV33" s="48" t="s">
        <v>75</v>
      </c>
      <c r="AW33" s="49" t="s">
        <v>75</v>
      </c>
      <c r="AX33" s="49" t="s">
        <v>75</v>
      </c>
      <c r="AY33" s="50" t="s">
        <v>75</v>
      </c>
      <c r="AZ33" s="49" t="s">
        <v>75</v>
      </c>
      <c r="BA33" s="50" t="s">
        <v>17</v>
      </c>
      <c r="BB33" s="48" t="s">
        <v>17</v>
      </c>
      <c r="BC33" s="49" t="s">
        <v>17</v>
      </c>
      <c r="BD33" s="49" t="s">
        <v>17</v>
      </c>
      <c r="BE33" s="50" t="s">
        <v>17</v>
      </c>
      <c r="BF33" s="48" t="s">
        <v>17</v>
      </c>
      <c r="BG33" s="49" t="s">
        <v>17</v>
      </c>
      <c r="BH33" s="49" t="s">
        <v>17</v>
      </c>
      <c r="BI33" s="50" t="s">
        <v>17</v>
      </c>
    </row>
    <row r="34" spans="3:64" ht="13.5" thickBot="1">
      <c r="C34" s="2"/>
      <c r="I34" s="51" t="s">
        <v>20</v>
      </c>
      <c r="J34" s="52" t="s">
        <v>75</v>
      </c>
      <c r="K34" s="53" t="s">
        <v>75</v>
      </c>
      <c r="L34" s="53" t="s">
        <v>75</v>
      </c>
      <c r="M34" s="54" t="s">
        <v>75</v>
      </c>
      <c r="N34" s="52" t="s">
        <v>75</v>
      </c>
      <c r="O34" s="53" t="s">
        <v>75</v>
      </c>
      <c r="P34" s="53" t="s">
        <v>75</v>
      </c>
      <c r="Q34" s="54" t="s">
        <v>75</v>
      </c>
      <c r="R34" s="52" t="s">
        <v>75</v>
      </c>
      <c r="S34" s="53" t="s">
        <v>75</v>
      </c>
      <c r="T34" s="53" t="s">
        <v>75</v>
      </c>
      <c r="U34" s="54" t="s">
        <v>75</v>
      </c>
      <c r="V34" s="52" t="s">
        <v>75</v>
      </c>
      <c r="W34" s="53" t="s">
        <v>75</v>
      </c>
      <c r="X34" s="53" t="s">
        <v>75</v>
      </c>
      <c r="Y34" s="54" t="s">
        <v>75</v>
      </c>
      <c r="Z34" s="52" t="s">
        <v>75</v>
      </c>
      <c r="AA34" s="53" t="s">
        <v>75</v>
      </c>
      <c r="AB34" s="53" t="s">
        <v>75</v>
      </c>
      <c r="AC34" s="54" t="s">
        <v>75</v>
      </c>
      <c r="AD34" s="52" t="s">
        <v>75</v>
      </c>
      <c r="AE34" s="53" t="s">
        <v>75</v>
      </c>
      <c r="AF34" s="53" t="s">
        <v>76</v>
      </c>
      <c r="AG34" s="54" t="s">
        <v>75</v>
      </c>
      <c r="AH34" s="52" t="s">
        <v>75</v>
      </c>
      <c r="AI34" s="53" t="s">
        <v>75</v>
      </c>
      <c r="AJ34" s="53" t="s">
        <v>75</v>
      </c>
      <c r="AK34" s="54" t="s">
        <v>75</v>
      </c>
      <c r="AL34" s="52" t="s">
        <v>75</v>
      </c>
      <c r="AM34" s="53" t="s">
        <v>75</v>
      </c>
      <c r="AN34" s="53" t="s">
        <v>75</v>
      </c>
      <c r="AO34" s="54" t="s">
        <v>75</v>
      </c>
      <c r="AP34" s="52" t="s">
        <v>75</v>
      </c>
      <c r="AQ34" s="53" t="s">
        <v>75</v>
      </c>
      <c r="AR34" s="53" t="s">
        <v>75</v>
      </c>
      <c r="AS34" s="54" t="s">
        <v>75</v>
      </c>
      <c r="AT34" s="52" t="s">
        <v>75</v>
      </c>
      <c r="AU34" s="53" t="s">
        <v>75</v>
      </c>
      <c r="AV34" s="53" t="s">
        <v>75</v>
      </c>
      <c r="AW34" s="54" t="s">
        <v>75</v>
      </c>
      <c r="AX34" s="52" t="s">
        <v>75</v>
      </c>
      <c r="AY34" s="53" t="s">
        <v>75</v>
      </c>
      <c r="AZ34" s="49" t="s">
        <v>75</v>
      </c>
      <c r="BA34" s="50"/>
      <c r="BB34" s="48"/>
      <c r="BC34" s="49"/>
      <c r="BD34" s="49"/>
      <c r="BE34" s="50"/>
      <c r="BF34" s="48"/>
      <c r="BG34" s="49"/>
      <c r="BH34" s="49"/>
      <c r="BI34" s="50"/>
      <c r="BJ34" t="s">
        <v>0</v>
      </c>
      <c r="BL34" s="2"/>
    </row>
    <row r="36" spans="9:54" ht="12.75">
      <c r="I36" s="2" t="s">
        <v>21</v>
      </c>
      <c r="AH36" s="401"/>
      <c r="AI36" s="401"/>
      <c r="AJ36" s="401"/>
      <c r="AK36" s="401"/>
      <c r="AL36" s="401"/>
      <c r="AX36" s="401"/>
      <c r="AY36" s="401"/>
      <c r="AZ36" s="401"/>
      <c r="BA36" s="401"/>
      <c r="BB36" s="401"/>
    </row>
    <row r="37" spans="10:62" ht="12.75">
      <c r="J37" s="2"/>
      <c r="K37" s="401" t="s">
        <v>22</v>
      </c>
      <c r="L37" s="401"/>
      <c r="M37" s="401"/>
      <c r="S37" s="401" t="s">
        <v>88</v>
      </c>
      <c r="T37" s="401"/>
      <c r="U37" s="401"/>
      <c r="V37" s="401"/>
      <c r="X37" s="2"/>
      <c r="Y37" s="446" t="s">
        <v>24</v>
      </c>
      <c r="Z37" s="446"/>
      <c r="AA37" s="446"/>
      <c r="AB37" s="446"/>
      <c r="AC37" s="446"/>
      <c r="AD37" s="446"/>
      <c r="AE37" s="446"/>
      <c r="AF37" s="446"/>
      <c r="AH37" s="113"/>
      <c r="AI37" s="401"/>
      <c r="AJ37" s="401"/>
      <c r="AK37" s="401"/>
      <c r="AL37" s="401"/>
      <c r="AM37" s="401"/>
      <c r="AN37" s="401"/>
      <c r="AO37" s="401"/>
      <c r="AP37" s="401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D37" s="2"/>
      <c r="BE37" s="2"/>
      <c r="BG37" s="113"/>
      <c r="BH37" s="113"/>
      <c r="BI37" s="113"/>
      <c r="BJ37" s="113"/>
    </row>
    <row r="38" spans="11:60" ht="12.75" thickBot="1">
      <c r="K38" t="s">
        <v>23</v>
      </c>
      <c r="P38" s="446" t="s">
        <v>89</v>
      </c>
      <c r="Q38" s="446"/>
      <c r="R38" s="446"/>
      <c r="S38" s="446"/>
      <c r="T38" s="446"/>
      <c r="U38" s="446"/>
      <c r="V38" s="446"/>
      <c r="W38" s="446"/>
      <c r="X38" s="446"/>
      <c r="Y38" s="401"/>
      <c r="Z38" s="401"/>
      <c r="AA38" s="401"/>
      <c r="AB38" s="401"/>
      <c r="AC38" s="401"/>
      <c r="AD38" s="401"/>
      <c r="AE38" s="401"/>
      <c r="AF38" s="401"/>
      <c r="AI38" s="446"/>
      <c r="AJ38" s="446"/>
      <c r="AK38" s="446"/>
      <c r="AL38" s="446"/>
      <c r="AM38" s="446"/>
      <c r="AN38" s="446"/>
      <c r="AO38" s="446"/>
      <c r="AP38" s="446"/>
      <c r="AQ38" s="3"/>
      <c r="AR38" s="113"/>
      <c r="AS38" s="113"/>
      <c r="BH38" s="56"/>
    </row>
    <row r="39" spans="11:61" ht="15.75" thickBot="1">
      <c r="K39" s="395" t="s">
        <v>16</v>
      </c>
      <c r="L39" s="420"/>
      <c r="M39" s="421"/>
      <c r="S39" s="395" t="s">
        <v>75</v>
      </c>
      <c r="T39" s="420"/>
      <c r="U39" s="421"/>
      <c r="Y39" s="15"/>
      <c r="Z39" s="15"/>
      <c r="AA39" s="395" t="s">
        <v>17</v>
      </c>
      <c r="AB39" s="420"/>
      <c r="AC39" s="421"/>
      <c r="AI39" s="447"/>
      <c r="AJ39" s="447"/>
      <c r="AK39" s="447"/>
      <c r="AL39" s="15"/>
      <c r="AM39" s="124"/>
      <c r="AN39" s="15"/>
      <c r="AO39" s="15"/>
      <c r="AP39" s="15"/>
      <c r="AQ39" s="383"/>
      <c r="AR39" s="383"/>
      <c r="AS39" s="383"/>
      <c r="AT39" s="471"/>
      <c r="AU39" s="472"/>
      <c r="AV39" s="472"/>
      <c r="AW39" s="15"/>
      <c r="AY39" s="471"/>
      <c r="AZ39" s="472"/>
      <c r="BA39" s="472"/>
      <c r="BB39" s="383"/>
      <c r="BC39" s="383"/>
      <c r="BD39" s="383"/>
      <c r="BE39" s="15"/>
      <c r="BG39" s="383"/>
      <c r="BH39" s="383"/>
      <c r="BI39" s="383"/>
    </row>
    <row r="41" spans="5:61" ht="12.75">
      <c r="E41" s="15"/>
      <c r="F41" s="5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15"/>
      <c r="AG41" s="15"/>
      <c r="AH41" s="15"/>
      <c r="AI41" s="15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03"/>
      <c r="BI41" s="403"/>
    </row>
    <row r="42" spans="5:68" ht="12.7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93" t="s">
        <v>82</v>
      </c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131"/>
      <c r="AS42" s="6"/>
      <c r="AT42" s="6"/>
      <c r="AU42" s="6"/>
      <c r="AV42" s="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3"/>
      <c r="BO42" s="3"/>
      <c r="BP42" s="3"/>
    </row>
    <row r="43" spans="5:68" ht="13.5" thickBot="1">
      <c r="E43" s="15"/>
      <c r="F43" s="59"/>
      <c r="G43" s="15"/>
      <c r="H43" s="15"/>
      <c r="I43" s="60"/>
      <c r="J43" s="60"/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494"/>
      <c r="V43" s="494"/>
      <c r="W43" s="494"/>
      <c r="X43" s="403"/>
      <c r="Y43" s="403"/>
      <c r="Z43" s="490"/>
      <c r="AA43" s="403"/>
      <c r="AB43" s="403"/>
      <c r="AC43" s="40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5:79" ht="18.75" customHeight="1">
      <c r="E44" s="448"/>
      <c r="F44" s="448"/>
      <c r="G44" s="448"/>
      <c r="H44" s="120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15"/>
      <c r="Z44" s="461" t="s">
        <v>25</v>
      </c>
      <c r="AA44" s="462"/>
      <c r="AB44" s="463"/>
      <c r="AC44" s="428" t="s">
        <v>64</v>
      </c>
      <c r="AD44" s="429"/>
      <c r="AE44" s="407" t="s">
        <v>80</v>
      </c>
      <c r="AF44" s="408"/>
      <c r="AG44" s="409"/>
      <c r="AH44" s="428" t="s">
        <v>24</v>
      </c>
      <c r="AI44" s="434"/>
      <c r="AJ44" s="435"/>
      <c r="AK44" s="428" t="s">
        <v>27</v>
      </c>
      <c r="AL44" s="452"/>
      <c r="AM44" s="453"/>
      <c r="AN44" s="6"/>
      <c r="AO44" s="6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5"/>
      <c r="BA44" s="115"/>
      <c r="BB44" s="115"/>
      <c r="BC44" s="115"/>
      <c r="BD44" s="115"/>
      <c r="BE44" s="115"/>
      <c r="BF44" s="115"/>
      <c r="BG44" s="115"/>
      <c r="BH44" s="15"/>
      <c r="BI44" s="15"/>
      <c r="BJ44" s="15"/>
      <c r="BK44" s="116"/>
      <c r="BL44" s="116"/>
      <c r="BM44" s="116"/>
      <c r="BN44" s="116"/>
      <c r="BO44" s="116"/>
      <c r="BP44" s="116"/>
      <c r="BQ44" s="116"/>
      <c r="BR44" s="116"/>
      <c r="BS44" s="116"/>
      <c r="BT44" s="117"/>
      <c r="BU44" s="117"/>
      <c r="BV44" s="117"/>
      <c r="BW44" s="117"/>
      <c r="BX44" s="117"/>
      <c r="BY44" s="118"/>
      <c r="BZ44" s="118"/>
      <c r="CA44" s="3"/>
    </row>
    <row r="45" spans="5:79" ht="12.75">
      <c r="E45" s="448"/>
      <c r="F45" s="448"/>
      <c r="G45" s="448"/>
      <c r="H45" s="121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15"/>
      <c r="Z45" s="464"/>
      <c r="AA45" s="448"/>
      <c r="AB45" s="465"/>
      <c r="AC45" s="430"/>
      <c r="AD45" s="431"/>
      <c r="AE45" s="410"/>
      <c r="AF45" s="411"/>
      <c r="AG45" s="412"/>
      <c r="AH45" s="436"/>
      <c r="AI45" s="437"/>
      <c r="AJ45" s="438"/>
      <c r="AK45" s="454"/>
      <c r="AL45" s="455"/>
      <c r="AM45" s="456"/>
      <c r="AN45" s="61"/>
      <c r="AO45" s="3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5"/>
      <c r="BA45" s="115"/>
      <c r="BB45" s="115"/>
      <c r="BC45" s="115"/>
      <c r="BD45" s="115"/>
      <c r="BE45" s="115"/>
      <c r="BF45" s="115"/>
      <c r="BG45" s="115"/>
      <c r="BH45" s="3"/>
      <c r="BI45" s="3"/>
      <c r="BJ45" s="3"/>
      <c r="BK45" s="116"/>
      <c r="BL45" s="116"/>
      <c r="BM45" s="116"/>
      <c r="BN45" s="116"/>
      <c r="BO45" s="116"/>
      <c r="BP45" s="116"/>
      <c r="BQ45" s="116"/>
      <c r="BR45" s="116"/>
      <c r="BS45" s="116"/>
      <c r="BT45" s="117"/>
      <c r="BU45" s="117"/>
      <c r="BV45" s="117"/>
      <c r="BW45" s="117"/>
      <c r="BX45" s="117"/>
      <c r="BY45" s="118"/>
      <c r="BZ45" s="118"/>
      <c r="CA45" s="3"/>
    </row>
    <row r="46" spans="2:80" ht="12.75">
      <c r="B46" s="60"/>
      <c r="C46" s="60"/>
      <c r="D46" s="15"/>
      <c r="E46" s="448"/>
      <c r="F46" s="448"/>
      <c r="G46" s="448"/>
      <c r="H46" s="122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15"/>
      <c r="Z46" s="464"/>
      <c r="AA46" s="448"/>
      <c r="AB46" s="465"/>
      <c r="AC46" s="430"/>
      <c r="AD46" s="431"/>
      <c r="AE46" s="410"/>
      <c r="AF46" s="411"/>
      <c r="AG46" s="412"/>
      <c r="AH46" s="436"/>
      <c r="AI46" s="437"/>
      <c r="AJ46" s="438"/>
      <c r="AK46" s="454"/>
      <c r="AL46" s="455"/>
      <c r="AM46" s="456"/>
      <c r="AN46" s="3"/>
      <c r="AO46" s="3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5"/>
      <c r="BA46" s="115"/>
      <c r="BB46" s="115"/>
      <c r="BC46" s="115"/>
      <c r="BD46" s="115"/>
      <c r="BE46" s="115"/>
      <c r="BF46" s="115"/>
      <c r="BG46" s="115"/>
      <c r="BH46" s="61"/>
      <c r="BI46" s="61"/>
      <c r="BJ46" s="61"/>
      <c r="BK46" s="116"/>
      <c r="BL46" s="116"/>
      <c r="BM46" s="116"/>
      <c r="BN46" s="116"/>
      <c r="BO46" s="116"/>
      <c r="BP46" s="116"/>
      <c r="BQ46" s="116"/>
      <c r="BR46" s="116"/>
      <c r="BS46" s="116"/>
      <c r="BT46" s="117"/>
      <c r="BU46" s="117"/>
      <c r="BV46" s="117"/>
      <c r="BW46" s="117"/>
      <c r="BX46" s="117"/>
      <c r="BY46" s="118"/>
      <c r="BZ46" s="118"/>
      <c r="CA46" s="61"/>
      <c r="CB46" s="61"/>
    </row>
    <row r="47" spans="2:79" ht="13.5" thickBot="1">
      <c r="B47" s="60"/>
      <c r="C47" s="60"/>
      <c r="D47" s="61"/>
      <c r="E47" s="448"/>
      <c r="F47" s="448"/>
      <c r="G47" s="448"/>
      <c r="H47" s="122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61"/>
      <c r="Z47" s="466"/>
      <c r="AA47" s="467"/>
      <c r="AB47" s="468"/>
      <c r="AC47" s="432"/>
      <c r="AD47" s="433"/>
      <c r="AE47" s="413"/>
      <c r="AF47" s="414"/>
      <c r="AG47" s="415"/>
      <c r="AH47" s="439"/>
      <c r="AI47" s="440"/>
      <c r="AJ47" s="441"/>
      <c r="AK47" s="457"/>
      <c r="AL47" s="458"/>
      <c r="AM47" s="459"/>
      <c r="AN47" s="3"/>
      <c r="AO47" s="3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5"/>
      <c r="BA47" s="115"/>
      <c r="BB47" s="115"/>
      <c r="BC47" s="115"/>
      <c r="BD47" s="115"/>
      <c r="BE47" s="115"/>
      <c r="BF47" s="115"/>
      <c r="BG47" s="115"/>
      <c r="BH47" s="62"/>
      <c r="BI47" s="62"/>
      <c r="BJ47" s="62"/>
      <c r="BK47" s="116"/>
      <c r="BL47" s="116"/>
      <c r="BM47" s="116"/>
      <c r="BN47" s="116"/>
      <c r="BO47" s="116"/>
      <c r="BP47" s="116"/>
      <c r="BQ47" s="116"/>
      <c r="BR47" s="116"/>
      <c r="BS47" s="116"/>
      <c r="BT47" s="117"/>
      <c r="BU47" s="117"/>
      <c r="BV47" s="117"/>
      <c r="BW47" s="117"/>
      <c r="BX47" s="117"/>
      <c r="BY47" s="118"/>
      <c r="BZ47" s="118"/>
      <c r="CA47" s="3"/>
    </row>
    <row r="48" spans="2:79" ht="13.5" thickBot="1">
      <c r="B48" s="61"/>
      <c r="C48" s="61"/>
      <c r="D48" s="61"/>
      <c r="E48" s="403"/>
      <c r="F48" s="424"/>
      <c r="G48" s="424"/>
      <c r="H48" s="55"/>
      <c r="I48" s="58"/>
      <c r="J48" s="447"/>
      <c r="K48" s="424"/>
      <c r="L48" s="424"/>
      <c r="M48" s="403"/>
      <c r="N48" s="424"/>
      <c r="O48" s="424"/>
      <c r="P48" s="403"/>
      <c r="Q48" s="424"/>
      <c r="R48" s="424"/>
      <c r="S48" s="403"/>
      <c r="T48" s="403"/>
      <c r="U48" s="403"/>
      <c r="V48" s="403"/>
      <c r="W48" s="424"/>
      <c r="X48" s="424"/>
      <c r="Y48" s="61"/>
      <c r="Z48" s="399" t="s">
        <v>15</v>
      </c>
      <c r="AA48" s="417"/>
      <c r="AB48" s="418"/>
      <c r="AC48" s="315">
        <v>30</v>
      </c>
      <c r="AD48" s="406"/>
      <c r="AE48" s="404">
        <v>13</v>
      </c>
      <c r="AF48" s="422"/>
      <c r="AG48" s="423"/>
      <c r="AH48" s="404">
        <v>9</v>
      </c>
      <c r="AI48" s="425"/>
      <c r="AJ48" s="426"/>
      <c r="AK48" s="404">
        <v>52</v>
      </c>
      <c r="AL48" s="405"/>
      <c r="AM48" s="406"/>
      <c r="AN48" s="3"/>
      <c r="AO48" s="3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62"/>
      <c r="BI48" s="62"/>
      <c r="BJ48" s="62"/>
      <c r="BK48" s="3"/>
      <c r="BL48" s="3"/>
      <c r="BM48" s="3"/>
      <c r="BN48" s="3"/>
      <c r="BO48" s="3"/>
      <c r="BP48" s="3"/>
      <c r="BQ48" s="3"/>
      <c r="BR48" s="3"/>
      <c r="BS48" s="3"/>
      <c r="BT48" s="116"/>
      <c r="BU48" s="116"/>
      <c r="BV48" s="116"/>
      <c r="BW48" s="116"/>
      <c r="BX48" s="116"/>
      <c r="BY48" s="60"/>
      <c r="BZ48" s="60"/>
      <c r="CA48" s="3"/>
    </row>
    <row r="49" spans="2:79" ht="13.5" thickBot="1">
      <c r="B49" s="61"/>
      <c r="C49" s="61"/>
      <c r="D49" s="61"/>
      <c r="E49" s="403"/>
      <c r="F49" s="424"/>
      <c r="G49" s="424"/>
      <c r="H49" s="55"/>
      <c r="I49" s="58"/>
      <c r="J49" s="447"/>
      <c r="K49" s="424"/>
      <c r="L49" s="424"/>
      <c r="M49" s="403"/>
      <c r="N49" s="424"/>
      <c r="O49" s="424"/>
      <c r="P49" s="403"/>
      <c r="Q49" s="424"/>
      <c r="R49" s="424"/>
      <c r="S49" s="403"/>
      <c r="T49" s="403"/>
      <c r="U49" s="403"/>
      <c r="V49" s="403"/>
      <c r="W49" s="424"/>
      <c r="X49" s="424"/>
      <c r="Y49" s="61"/>
      <c r="Z49" s="399" t="s">
        <v>18</v>
      </c>
      <c r="AA49" s="417"/>
      <c r="AB49" s="418"/>
      <c r="AC49" s="442">
        <v>6</v>
      </c>
      <c r="AD49" s="443"/>
      <c r="AE49" s="404">
        <v>37</v>
      </c>
      <c r="AF49" s="422"/>
      <c r="AG49" s="423"/>
      <c r="AH49" s="399">
        <v>9</v>
      </c>
      <c r="AI49" s="417"/>
      <c r="AJ49" s="418"/>
      <c r="AK49" s="399">
        <v>52</v>
      </c>
      <c r="AL49" s="400"/>
      <c r="AM49" s="396"/>
      <c r="AN49" s="3"/>
      <c r="AO49" s="3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62"/>
      <c r="BI49" s="62"/>
      <c r="BJ49" s="62"/>
      <c r="BK49" s="3"/>
      <c r="BL49" s="3"/>
      <c r="BM49" s="3"/>
      <c r="BN49" s="3"/>
      <c r="BO49" s="3"/>
      <c r="BP49" s="3"/>
      <c r="BQ49" s="3"/>
      <c r="BR49" s="3"/>
      <c r="BS49" s="3"/>
      <c r="BT49" s="116"/>
      <c r="BU49" s="116"/>
      <c r="BV49" s="116"/>
      <c r="BW49" s="116"/>
      <c r="BX49" s="116"/>
      <c r="BY49" s="60"/>
      <c r="BZ49" s="60"/>
      <c r="CA49" s="3"/>
    </row>
    <row r="50" spans="2:79" ht="13.5" thickBot="1">
      <c r="B50" s="61" t="s">
        <v>0</v>
      </c>
      <c r="C50" s="61"/>
      <c r="D50" s="61"/>
      <c r="E50" s="403"/>
      <c r="F50" s="424"/>
      <c r="G50" s="424"/>
      <c r="H50" s="55"/>
      <c r="I50" s="58"/>
      <c r="J50" s="447"/>
      <c r="K50" s="424"/>
      <c r="L50" s="424"/>
      <c r="M50" s="403"/>
      <c r="N50" s="424"/>
      <c r="O50" s="424"/>
      <c r="P50" s="403"/>
      <c r="Q50" s="424"/>
      <c r="R50" s="424"/>
      <c r="S50" s="403"/>
      <c r="T50" s="403"/>
      <c r="U50" s="403"/>
      <c r="V50" s="403"/>
      <c r="W50" s="424"/>
      <c r="X50" s="424"/>
      <c r="Y50" s="61"/>
      <c r="Z50" s="399" t="s">
        <v>28</v>
      </c>
      <c r="AA50" s="417"/>
      <c r="AB50" s="418"/>
      <c r="AC50" s="427"/>
      <c r="AD50" s="396"/>
      <c r="AE50" s="404">
        <v>43</v>
      </c>
      <c r="AF50" s="422"/>
      <c r="AG50" s="423"/>
      <c r="AH50" s="399">
        <v>9</v>
      </c>
      <c r="AI50" s="417"/>
      <c r="AJ50" s="418"/>
      <c r="AK50" s="399">
        <v>52</v>
      </c>
      <c r="AL50" s="400"/>
      <c r="AM50" s="396"/>
      <c r="AN50" s="3"/>
      <c r="AO50" s="3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1"/>
      <c r="BI50" s="61"/>
      <c r="BJ50" s="61"/>
      <c r="BK50" s="3"/>
      <c r="BL50" s="3"/>
      <c r="BM50" s="3"/>
      <c r="BN50" s="3"/>
      <c r="BO50" s="3"/>
      <c r="BP50" s="3"/>
      <c r="BQ50" s="3"/>
      <c r="BR50" s="3"/>
      <c r="BS50" s="3"/>
      <c r="BT50" s="116"/>
      <c r="BU50" s="116"/>
      <c r="BV50" s="116"/>
      <c r="BW50" s="116"/>
      <c r="BX50" s="116"/>
      <c r="BY50" s="60"/>
      <c r="BZ50" s="60"/>
      <c r="CA50" s="3"/>
    </row>
    <row r="51" spans="2:79" ht="13.5" thickBot="1">
      <c r="B51" s="61"/>
      <c r="C51" s="61"/>
      <c r="D51" s="61"/>
      <c r="E51" s="403"/>
      <c r="F51" s="424"/>
      <c r="G51" s="424"/>
      <c r="H51" s="55"/>
      <c r="I51" s="58"/>
      <c r="J51" s="447"/>
      <c r="K51" s="424"/>
      <c r="L51" s="424"/>
      <c r="M51" s="403"/>
      <c r="N51" s="424"/>
      <c r="O51" s="424"/>
      <c r="P51" s="403"/>
      <c r="Q51" s="424"/>
      <c r="R51" s="424"/>
      <c r="S51" s="403"/>
      <c r="T51" s="424"/>
      <c r="U51" s="424"/>
      <c r="V51" s="491"/>
      <c r="W51" s="424"/>
      <c r="X51" s="424"/>
      <c r="Y51" s="61"/>
      <c r="Z51" s="399" t="s">
        <v>20</v>
      </c>
      <c r="AA51" s="417"/>
      <c r="AB51" s="418"/>
      <c r="AC51" s="395"/>
      <c r="AD51" s="396"/>
      <c r="AE51" s="404">
        <v>43</v>
      </c>
      <c r="AF51" s="422"/>
      <c r="AG51" s="423"/>
      <c r="AH51" s="416"/>
      <c r="AI51" s="417"/>
      <c r="AJ51" s="418"/>
      <c r="AK51" s="399">
        <v>43</v>
      </c>
      <c r="AL51" s="400"/>
      <c r="AM51" s="396"/>
      <c r="AN51" s="3"/>
      <c r="AO51" s="3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116"/>
      <c r="BU51" s="116"/>
      <c r="BV51" s="116"/>
      <c r="BW51" s="116"/>
      <c r="BX51" s="116"/>
      <c r="BY51" s="60"/>
      <c r="BZ51" s="60"/>
      <c r="CA51" s="3"/>
    </row>
    <row r="52" spans="2:79" ht="13.5" thickBot="1">
      <c r="B52" s="61"/>
      <c r="C52" s="61"/>
      <c r="D52" s="61"/>
      <c r="E52" s="403"/>
      <c r="F52" s="424"/>
      <c r="G52" s="424"/>
      <c r="H52" s="55"/>
      <c r="I52" s="58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61"/>
      <c r="Z52" s="399" t="s">
        <v>29</v>
      </c>
      <c r="AA52" s="417"/>
      <c r="AB52" s="418"/>
      <c r="AC52" s="444">
        <f>SUM(AC48:AD51)</f>
        <v>36</v>
      </c>
      <c r="AD52" s="445"/>
      <c r="AE52" s="315">
        <f>SUM(AE48:AE51)</f>
        <v>136</v>
      </c>
      <c r="AF52" s="419"/>
      <c r="AG52" s="316"/>
      <c r="AH52" s="395">
        <f>SUM(AH48:AH51)</f>
        <v>27</v>
      </c>
      <c r="AI52" s="420"/>
      <c r="AJ52" s="421"/>
      <c r="AK52" s="395">
        <f>SUM(AK48:AK51)</f>
        <v>199</v>
      </c>
      <c r="AL52" s="400"/>
      <c r="AM52" s="396"/>
      <c r="AN52" s="3"/>
      <c r="AO52" s="3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2:29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3"/>
      <c r="AA53" s="63"/>
      <c r="AB53" s="3"/>
      <c r="AC53" s="3"/>
    </row>
    <row r="54" spans="2:29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sheetProtection/>
  <mergeCells count="137">
    <mergeCell ref="BF27:BI27"/>
    <mergeCell ref="S37:V37"/>
    <mergeCell ref="P38:X38"/>
    <mergeCell ref="AW4:BO4"/>
    <mergeCell ref="AF11:AV11"/>
    <mergeCell ref="AS27:AV27"/>
    <mergeCell ref="B9:BN9"/>
    <mergeCell ref="AY16:BE16"/>
    <mergeCell ref="B23:BN23"/>
    <mergeCell ref="BG16:BO16"/>
    <mergeCell ref="AY18:BB18"/>
    <mergeCell ref="V42:AQ42"/>
    <mergeCell ref="M50:O50"/>
    <mergeCell ref="V52:X52"/>
    <mergeCell ref="S52:U52"/>
    <mergeCell ref="U43:W43"/>
    <mergeCell ref="M48:O48"/>
    <mergeCell ref="P48:R48"/>
    <mergeCell ref="AZ42:BM42"/>
    <mergeCell ref="BB39:BD39"/>
    <mergeCell ref="E52:G52"/>
    <mergeCell ref="V50:X50"/>
    <mergeCell ref="P51:R51"/>
    <mergeCell ref="S51:U51"/>
    <mergeCell ref="V51:X51"/>
    <mergeCell ref="J51:L51"/>
    <mergeCell ref="P52:R52"/>
    <mergeCell ref="M51:O51"/>
    <mergeCell ref="J50:L50"/>
    <mergeCell ref="G12:S12"/>
    <mergeCell ref="P50:R50"/>
    <mergeCell ref="M52:O52"/>
    <mergeCell ref="AB27:AE27"/>
    <mergeCell ref="K37:M37"/>
    <mergeCell ref="Y37:AF37"/>
    <mergeCell ref="M44:O47"/>
    <mergeCell ref="J52:L52"/>
    <mergeCell ref="AA43:AC43"/>
    <mergeCell ref="X43:Z43"/>
    <mergeCell ref="B11:V11"/>
    <mergeCell ref="AY11:BO11"/>
    <mergeCell ref="B4:S4"/>
    <mergeCell ref="B5:S5"/>
    <mergeCell ref="B6:BN6"/>
    <mergeCell ref="B7:BN7"/>
    <mergeCell ref="X11:AE11"/>
    <mergeCell ref="J44:L47"/>
    <mergeCell ref="E48:G48"/>
    <mergeCell ref="J48:L48"/>
    <mergeCell ref="E49:G49"/>
    <mergeCell ref="J49:L49"/>
    <mergeCell ref="BB41:BE41"/>
    <mergeCell ref="AQ39:AS39"/>
    <mergeCell ref="AN41:BA41"/>
    <mergeCell ref="AT39:AV39"/>
    <mergeCell ref="I27:I30"/>
    <mergeCell ref="W27:Z27"/>
    <mergeCell ref="B16:G16"/>
    <mergeCell ref="I17:AV17"/>
    <mergeCell ref="L20:T20"/>
    <mergeCell ref="V21:AS21"/>
    <mergeCell ref="O27:R27"/>
    <mergeCell ref="S27:V27"/>
    <mergeCell ref="AF27:AI27"/>
    <mergeCell ref="AK27:AM27"/>
    <mergeCell ref="BE12:BO12"/>
    <mergeCell ref="AD12:AV12"/>
    <mergeCell ref="AO27:AQ27"/>
    <mergeCell ref="BG39:BI39"/>
    <mergeCell ref="AY39:BA39"/>
    <mergeCell ref="BA27:BD27"/>
    <mergeCell ref="AW27:AZ27"/>
    <mergeCell ref="AY21:BO21"/>
    <mergeCell ref="BG17:BO17"/>
    <mergeCell ref="BE14:BM14"/>
    <mergeCell ref="K39:M39"/>
    <mergeCell ref="S39:U39"/>
    <mergeCell ref="AA39:AC39"/>
    <mergeCell ref="AH36:AL36"/>
    <mergeCell ref="AI37:AP37"/>
    <mergeCell ref="AI39:AK39"/>
    <mergeCell ref="P44:R47"/>
    <mergeCell ref="S44:U47"/>
    <mergeCell ref="V44:X47"/>
    <mergeCell ref="AY13:BO13"/>
    <mergeCell ref="B14:AV14"/>
    <mergeCell ref="BC19:BO19"/>
    <mergeCell ref="AY20:BO20"/>
    <mergeCell ref="AK44:AM47"/>
    <mergeCell ref="I16:AV16"/>
    <mergeCell ref="Z44:AB47"/>
    <mergeCell ref="AC52:AD52"/>
    <mergeCell ref="AI38:AP38"/>
    <mergeCell ref="G41:AE41"/>
    <mergeCell ref="E50:G50"/>
    <mergeCell ref="M49:O49"/>
    <mergeCell ref="P49:R49"/>
    <mergeCell ref="Y38:AF38"/>
    <mergeCell ref="E44:G47"/>
    <mergeCell ref="E51:G51"/>
    <mergeCell ref="I44:I47"/>
    <mergeCell ref="AC50:AD50"/>
    <mergeCell ref="AC44:AD47"/>
    <mergeCell ref="AE49:AG49"/>
    <mergeCell ref="AH44:AJ47"/>
    <mergeCell ref="AE48:AG48"/>
    <mergeCell ref="AC48:AD48"/>
    <mergeCell ref="AC49:AD49"/>
    <mergeCell ref="AH49:AJ49"/>
    <mergeCell ref="AK49:AM49"/>
    <mergeCell ref="AE50:AG50"/>
    <mergeCell ref="AK50:AM50"/>
    <mergeCell ref="AH48:AJ48"/>
    <mergeCell ref="S48:U48"/>
    <mergeCell ref="S49:U49"/>
    <mergeCell ref="S50:U50"/>
    <mergeCell ref="Z52:AB52"/>
    <mergeCell ref="Z51:AB51"/>
    <mergeCell ref="Z50:AB50"/>
    <mergeCell ref="Z49:AB49"/>
    <mergeCell ref="Z48:AB48"/>
    <mergeCell ref="V49:X49"/>
    <mergeCell ref="V48:X48"/>
    <mergeCell ref="AE52:AG52"/>
    <mergeCell ref="AH52:AJ52"/>
    <mergeCell ref="AK52:AM52"/>
    <mergeCell ref="AE51:AG51"/>
    <mergeCell ref="AC51:AD51"/>
    <mergeCell ref="AY15:BO15"/>
    <mergeCell ref="AK51:AM51"/>
    <mergeCell ref="AX36:BB36"/>
    <mergeCell ref="BC18:BO18"/>
    <mergeCell ref="BF41:BI41"/>
    <mergeCell ref="AK48:AM48"/>
    <mergeCell ref="AE44:AG47"/>
    <mergeCell ref="AH51:AJ51"/>
    <mergeCell ref="AH50:AJ50"/>
  </mergeCells>
  <printOptions horizontalCentered="1"/>
  <pageMargins left="0.5905511811023623" right="0" top="0.5905511811023623" bottom="0" header="0" footer="0"/>
  <pageSetup fitToHeight="1" fitToWidth="1" horizontalDpi="600" verticalDpi="600" orientation="landscape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5"/>
  <sheetViews>
    <sheetView zoomScalePageLayoutView="0" workbookViewId="0" topLeftCell="A1">
      <selection activeCell="A4" sqref="A4:V5"/>
    </sheetView>
  </sheetViews>
  <sheetFormatPr defaultColWidth="9.00390625" defaultRowHeight="12.75"/>
  <sheetData>
    <row r="4" spans="1:22" ht="12">
      <c r="A4" s="68"/>
      <c r="B4" s="69"/>
      <c r="C4" s="69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176"/>
      <c r="P4" s="176"/>
      <c r="Q4" s="176"/>
      <c r="R4" s="176"/>
      <c r="S4" s="176"/>
      <c r="T4" s="177"/>
      <c r="U4" s="177"/>
      <c r="V4" s="193"/>
    </row>
    <row r="5" spans="1:22" ht="18" thickBo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</row>
    <row r="6" ht="12.75" thickTop="1"/>
  </sheetData>
  <sheetProtection/>
  <mergeCells count="1">
    <mergeCell ref="A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2010</dc:creator>
  <cp:keywords/>
  <dc:description/>
  <cp:lastModifiedBy>User</cp:lastModifiedBy>
  <cp:lastPrinted>2020-03-19T09:01:41Z</cp:lastPrinted>
  <dcterms:created xsi:type="dcterms:W3CDTF">2015-03-04T08:16:59Z</dcterms:created>
  <dcterms:modified xsi:type="dcterms:W3CDTF">2021-01-12T08:55:13Z</dcterms:modified>
  <cp:category/>
  <cp:version/>
  <cp:contentType/>
  <cp:contentStatus/>
</cp:coreProperties>
</file>